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030" activeTab="0"/>
  </bookViews>
  <sheets>
    <sheet name="Alltime Team Record" sheetId="1" r:id="rId1"/>
    <sheet name="Batting 2008" sheetId="2" r:id="rId2"/>
    <sheet name="Catches &amp; Stumpings 2008" sheetId="3" r:id="rId3"/>
    <sheet name="Bowling 2008" sheetId="4" r:id="rId4"/>
  </sheets>
  <definedNames>
    <definedName name="_xlnm.Print_Area" localSheetId="0">'Alltime Team Record'!$A$1:$K$40</definedName>
    <definedName name="_xlnm.Print_Titles" localSheetId="1">'Batting 2008'!$1:$4</definedName>
    <definedName name="_xlnm.Print_Titles" localSheetId="3">'Bowling 2008'!$1:$4</definedName>
  </definedNames>
  <calcPr fullCalcOnLoad="1"/>
</workbook>
</file>

<file path=xl/sharedStrings.xml><?xml version="1.0" encoding="utf-8"?>
<sst xmlns="http://schemas.openxmlformats.org/spreadsheetml/2006/main" count="178" uniqueCount="109">
  <si>
    <t>Simon Gundry</t>
  </si>
  <si>
    <t>Barry Gigg</t>
  </si>
  <si>
    <t>Steve Meyler</t>
  </si>
  <si>
    <t>Richard Abigail</t>
  </si>
  <si>
    <t>Mike Taylor</t>
  </si>
  <si>
    <t>Ken Block</t>
  </si>
  <si>
    <t>Matt Conway</t>
  </si>
  <si>
    <t>Jason Marchant</t>
  </si>
  <si>
    <t>Phil McBarron</t>
  </si>
  <si>
    <t>Nick Allan</t>
  </si>
  <si>
    <t>Mervyn Aranha</t>
  </si>
  <si>
    <t>Paul Andrews</t>
  </si>
  <si>
    <t>Colin Davey</t>
  </si>
  <si>
    <t>Paul Gaught</t>
  </si>
  <si>
    <t>William Walker</t>
  </si>
  <si>
    <t>Cathal Rock</t>
  </si>
  <si>
    <t>Total</t>
  </si>
  <si>
    <t>Pos</t>
  </si>
  <si>
    <t>Chg</t>
  </si>
  <si>
    <t>29no</t>
  </si>
  <si>
    <t>25no</t>
  </si>
  <si>
    <t>Matches</t>
  </si>
  <si>
    <t>Games</t>
  </si>
  <si>
    <t>Won</t>
  </si>
  <si>
    <t>Lost</t>
  </si>
  <si>
    <t>Tied</t>
  </si>
  <si>
    <t>Drew</t>
  </si>
  <si>
    <t>Aban</t>
  </si>
  <si>
    <t>Can</t>
  </si>
  <si>
    <t>% Won</t>
  </si>
  <si>
    <t>% Lost</t>
  </si>
  <si>
    <t>Scheduled</t>
  </si>
  <si>
    <t>Started</t>
  </si>
  <si>
    <t>Year</t>
  </si>
  <si>
    <t>Note: The figures for 1985 &amp; 1986 are not clear.</t>
  </si>
  <si>
    <t>pos</t>
  </si>
  <si>
    <t>prev</t>
  </si>
  <si>
    <t>Innings</t>
  </si>
  <si>
    <t>Not Outs</t>
  </si>
  <si>
    <t>Runs</t>
  </si>
  <si>
    <t>Average</t>
  </si>
  <si>
    <t>No. of 50's</t>
  </si>
  <si>
    <t>No. of 100's</t>
  </si>
  <si>
    <t>Highest Score</t>
  </si>
  <si>
    <t>Overs</t>
  </si>
  <si>
    <t>No. of Balls</t>
  </si>
  <si>
    <t>Maidens</t>
  </si>
  <si>
    <t>Wickets</t>
  </si>
  <si>
    <t>Strike Rate</t>
  </si>
  <si>
    <t>Econ</t>
  </si>
  <si>
    <t>Qualified</t>
  </si>
  <si>
    <t>14no</t>
  </si>
  <si>
    <t>100 Runs Qualification/Mimimum 5 matches played</t>
  </si>
  <si>
    <t>Chris Mountain</t>
  </si>
  <si>
    <t>Other Players = No Average</t>
  </si>
  <si>
    <t>Michael Duggan</t>
  </si>
  <si>
    <t>Harish Kumar</t>
  </si>
  <si>
    <t>Catches</t>
  </si>
  <si>
    <t>10 Wickets Qualification/Minimum 5 matches played</t>
  </si>
  <si>
    <t>Not Qualified</t>
  </si>
  <si>
    <t>Other Bowlers Used = No Average</t>
  </si>
  <si>
    <t>James Allen-Perry</t>
  </si>
  <si>
    <t>Daryll Lloyd</t>
  </si>
  <si>
    <t>Raj Vadgama</t>
  </si>
  <si>
    <t>Matt Bollington</t>
  </si>
  <si>
    <t>Naren Patel</t>
  </si>
  <si>
    <t>Paul Dyett</t>
  </si>
  <si>
    <t>1 match no averages recorded yet</t>
  </si>
  <si>
    <t>Superstars Yearly Record 1985 - 2008</t>
  </si>
  <si>
    <t>missing data</t>
  </si>
  <si>
    <t>SUPERSTARS BATTING AVERAGES 2008 AFTER 22 MATCHES</t>
  </si>
  <si>
    <t>76no</t>
  </si>
  <si>
    <t>J Thakrar</t>
  </si>
  <si>
    <t>28no</t>
  </si>
  <si>
    <t>Richard Godden</t>
  </si>
  <si>
    <t>Raj (LSE Guest)</t>
  </si>
  <si>
    <t>Sundeep Kumar</t>
  </si>
  <si>
    <t>Mike Dollin</t>
  </si>
  <si>
    <t>Nehal Bhatt</t>
  </si>
  <si>
    <t xml:space="preserve">Paul Carton </t>
  </si>
  <si>
    <t>Norman Burki</t>
  </si>
  <si>
    <t>Daryll LLoyd</t>
  </si>
  <si>
    <t>Dan Taylor</t>
  </si>
  <si>
    <t>16no</t>
  </si>
  <si>
    <t>Kevin Eames</t>
  </si>
  <si>
    <t>Paul Bostock</t>
  </si>
  <si>
    <t>Mark Williams</t>
  </si>
  <si>
    <t>Steve Evison</t>
  </si>
  <si>
    <t>Jon White</t>
  </si>
  <si>
    <t>Micky Tate</t>
  </si>
  <si>
    <t>Parsons</t>
  </si>
  <si>
    <t>Mark Binns</t>
  </si>
  <si>
    <t>Ravi Mulchandani</t>
  </si>
  <si>
    <t>Marc Williams</t>
  </si>
  <si>
    <t>P Williams</t>
  </si>
  <si>
    <t>Henry Demeria</t>
  </si>
  <si>
    <t>Dave Crosier</t>
  </si>
  <si>
    <t>P Robb</t>
  </si>
  <si>
    <t>5no</t>
  </si>
  <si>
    <t>Robert Fox</t>
  </si>
  <si>
    <t>2no</t>
  </si>
  <si>
    <t>CATCHES AND STUMPINGS 2008 AFTER  22 MATCHES</t>
  </si>
  <si>
    <t>4 catches vs ATOC</t>
  </si>
  <si>
    <t>Jay Thakrar</t>
  </si>
  <si>
    <t>Raj Patel</t>
  </si>
  <si>
    <t>Stumpings 2008</t>
  </si>
  <si>
    <t xml:space="preserve">SUPERSTARS BOWLING AVERAGES 2008 AFTER 22 MATCHES </t>
  </si>
  <si>
    <t>Raj Patel (LSE)</t>
  </si>
  <si>
    <t>Paul Carton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</si>
</sst>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.00"/>
    <numFmt numFmtId="173" formatCode="00"/>
    <numFmt numFmtId="174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9" fontId="1" fillId="0" borderId="10" xfId="59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72" fontId="1" fillId="0" borderId="10" xfId="0" applyNumberFormat="1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27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72" fontId="0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28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29" xfId="0" applyFont="1" applyBorder="1" applyAlignment="1">
      <alignment horizontal="center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3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M29" sqref="M29"/>
    </sheetView>
  </sheetViews>
  <sheetFormatPr defaultColWidth="9.140625" defaultRowHeight="12.75"/>
  <cols>
    <col min="2" max="3" width="10.7109375" style="0" customWidth="1"/>
    <col min="4" max="9" width="6.7109375" style="0" customWidth="1"/>
  </cols>
  <sheetData>
    <row r="1" ht="15.75">
      <c r="A1" s="20" t="s">
        <v>68</v>
      </c>
    </row>
    <row r="2" ht="13.5" thickBot="1"/>
    <row r="3" spans="1:11" ht="13.5" thickBot="1">
      <c r="A3" s="21"/>
      <c r="B3" s="22" t="s">
        <v>21</v>
      </c>
      <c r="C3" s="23" t="s">
        <v>22</v>
      </c>
      <c r="D3" s="24" t="s">
        <v>23</v>
      </c>
      <c r="E3" s="24" t="s">
        <v>24</v>
      </c>
      <c r="F3" s="25" t="s">
        <v>25</v>
      </c>
      <c r="G3" s="24" t="s">
        <v>26</v>
      </c>
      <c r="H3" s="24" t="s">
        <v>27</v>
      </c>
      <c r="I3" s="26" t="s">
        <v>28</v>
      </c>
      <c r="J3" s="27" t="s">
        <v>29</v>
      </c>
      <c r="K3" s="27" t="s">
        <v>30</v>
      </c>
    </row>
    <row r="4" spans="1:11" ht="13.5" thickBot="1">
      <c r="A4" s="28"/>
      <c r="B4" s="22" t="s">
        <v>31</v>
      </c>
      <c r="C4" s="29" t="s">
        <v>32</v>
      </c>
      <c r="D4" s="22"/>
      <c r="E4" s="24"/>
      <c r="F4" s="25"/>
      <c r="G4" s="24"/>
      <c r="H4" s="24"/>
      <c r="I4" s="30"/>
      <c r="J4" s="27" t="s">
        <v>32</v>
      </c>
      <c r="K4" s="27" t="s">
        <v>32</v>
      </c>
    </row>
    <row r="5" spans="1:11" ht="12.75">
      <c r="A5" s="31" t="s">
        <v>33</v>
      </c>
      <c r="B5" s="32"/>
      <c r="C5" s="32"/>
      <c r="D5" s="32"/>
      <c r="E5" s="32"/>
      <c r="F5" s="32"/>
      <c r="G5" s="32"/>
      <c r="H5" s="32"/>
      <c r="I5" s="33"/>
      <c r="J5" s="32"/>
      <c r="K5" s="32"/>
    </row>
    <row r="6" spans="1:11" ht="12.75">
      <c r="A6" s="31"/>
      <c r="B6" s="3"/>
      <c r="C6" s="3"/>
      <c r="D6" s="3"/>
      <c r="E6" s="3"/>
      <c r="F6" s="3"/>
      <c r="G6" s="3"/>
      <c r="H6" s="3"/>
      <c r="I6" s="34"/>
      <c r="J6" s="3"/>
      <c r="K6" s="3"/>
    </row>
    <row r="7" spans="1:11" ht="12.75">
      <c r="A7" s="35">
        <v>2008</v>
      </c>
      <c r="B7" s="9">
        <v>29</v>
      </c>
      <c r="C7" s="9">
        <v>22</v>
      </c>
      <c r="D7" s="9">
        <v>10</v>
      </c>
      <c r="E7" s="9">
        <v>12</v>
      </c>
      <c r="F7" s="9">
        <v>0</v>
      </c>
      <c r="G7" s="9">
        <v>0</v>
      </c>
      <c r="H7" s="9">
        <v>0</v>
      </c>
      <c r="I7" s="36">
        <v>7</v>
      </c>
      <c r="J7" s="37">
        <f aca="true" t="shared" si="0" ref="J7:J12">+D7/C7</f>
        <v>0.45454545454545453</v>
      </c>
      <c r="K7" s="37">
        <f aca="true" t="shared" si="1" ref="K7:K12">+E7/C7</f>
        <v>0.5454545454545454</v>
      </c>
    </row>
    <row r="8" spans="1:12" ht="12.75">
      <c r="A8" s="35">
        <v>2007</v>
      </c>
      <c r="B8" s="9">
        <v>35</v>
      </c>
      <c r="C8" s="9">
        <v>26</v>
      </c>
      <c r="D8" s="9">
        <v>11</v>
      </c>
      <c r="E8" s="9">
        <v>14</v>
      </c>
      <c r="F8" s="9">
        <v>0</v>
      </c>
      <c r="G8" s="9">
        <v>0</v>
      </c>
      <c r="H8" s="9">
        <v>1</v>
      </c>
      <c r="I8" s="36">
        <v>9</v>
      </c>
      <c r="J8" s="37">
        <f t="shared" si="0"/>
        <v>0.4230769230769231</v>
      </c>
      <c r="K8" s="37">
        <f t="shared" si="1"/>
        <v>0.5384615384615384</v>
      </c>
      <c r="L8" t="s">
        <v>69</v>
      </c>
    </row>
    <row r="9" spans="1:12" ht="12.75">
      <c r="A9" s="35">
        <v>2006</v>
      </c>
      <c r="B9" s="9">
        <v>38</v>
      </c>
      <c r="C9" s="9">
        <v>27</v>
      </c>
      <c r="D9" s="9">
        <v>17</v>
      </c>
      <c r="E9" s="9">
        <v>10</v>
      </c>
      <c r="F9" s="54">
        <v>0</v>
      </c>
      <c r="G9" s="54">
        <v>0</v>
      </c>
      <c r="H9" s="54">
        <v>0</v>
      </c>
      <c r="I9" s="36">
        <v>10</v>
      </c>
      <c r="J9" s="37">
        <f t="shared" si="0"/>
        <v>0.6296296296296297</v>
      </c>
      <c r="K9" s="37">
        <f t="shared" si="1"/>
        <v>0.37037037037037035</v>
      </c>
      <c r="L9" t="s">
        <v>67</v>
      </c>
    </row>
    <row r="10" spans="1:11" ht="12.75">
      <c r="A10" s="35">
        <v>2005</v>
      </c>
      <c r="B10" s="54">
        <v>35</v>
      </c>
      <c r="C10" s="54">
        <v>28</v>
      </c>
      <c r="D10" s="54">
        <v>19</v>
      </c>
      <c r="E10" s="54">
        <v>8</v>
      </c>
      <c r="F10" s="54">
        <v>0</v>
      </c>
      <c r="G10" s="54">
        <v>0</v>
      </c>
      <c r="H10" s="54">
        <v>1</v>
      </c>
      <c r="I10" s="55">
        <v>7</v>
      </c>
      <c r="J10" s="37">
        <f t="shared" si="0"/>
        <v>0.6785714285714286</v>
      </c>
      <c r="K10" s="37">
        <f t="shared" si="1"/>
        <v>0.2857142857142857</v>
      </c>
    </row>
    <row r="11" spans="1:11" ht="12.75">
      <c r="A11" s="35">
        <v>2004</v>
      </c>
      <c r="B11" s="9">
        <v>38</v>
      </c>
      <c r="C11" s="9">
        <v>29</v>
      </c>
      <c r="D11" s="9">
        <v>14</v>
      </c>
      <c r="E11" s="9">
        <v>15</v>
      </c>
      <c r="F11" s="9">
        <v>0</v>
      </c>
      <c r="G11" s="9">
        <v>0</v>
      </c>
      <c r="H11" s="9">
        <v>2</v>
      </c>
      <c r="I11" s="36">
        <v>8</v>
      </c>
      <c r="J11" s="37">
        <f t="shared" si="0"/>
        <v>0.4827586206896552</v>
      </c>
      <c r="K11" s="37">
        <f t="shared" si="1"/>
        <v>0.5172413793103449</v>
      </c>
    </row>
    <row r="12" spans="1:11" ht="12.75">
      <c r="A12" s="35">
        <v>2003</v>
      </c>
      <c r="B12" s="9">
        <v>33</v>
      </c>
      <c r="C12" s="9">
        <f>+D12+E12+F12+G12+H12</f>
        <v>28</v>
      </c>
      <c r="D12" s="9">
        <v>19</v>
      </c>
      <c r="E12" s="9">
        <v>6</v>
      </c>
      <c r="F12" s="9">
        <v>0</v>
      </c>
      <c r="G12" s="9">
        <v>2</v>
      </c>
      <c r="H12" s="9">
        <v>1</v>
      </c>
      <c r="I12" s="36">
        <v>5</v>
      </c>
      <c r="J12" s="37">
        <f t="shared" si="0"/>
        <v>0.6785714285714286</v>
      </c>
      <c r="K12" s="37">
        <f t="shared" si="1"/>
        <v>0.21428571428571427</v>
      </c>
    </row>
    <row r="13" spans="1:11" ht="12.75">
      <c r="A13" s="35">
        <v>2002</v>
      </c>
      <c r="B13" s="9">
        <v>29</v>
      </c>
      <c r="C13" s="9">
        <f aca="true" t="shared" si="2" ref="C13:C28">+D13+E13+F13+G13+H13</f>
        <v>18</v>
      </c>
      <c r="D13" s="9">
        <v>11</v>
      </c>
      <c r="E13" s="9">
        <v>5</v>
      </c>
      <c r="F13" s="9">
        <v>0</v>
      </c>
      <c r="G13" s="9">
        <v>0</v>
      </c>
      <c r="H13" s="9">
        <v>2</v>
      </c>
      <c r="I13" s="36">
        <v>11</v>
      </c>
      <c r="J13" s="37">
        <f aca="true" t="shared" si="3" ref="J13:J28">+D13/C13</f>
        <v>0.6111111111111112</v>
      </c>
      <c r="K13" s="37">
        <f aca="true" t="shared" si="4" ref="K13:K28">+E13/C13</f>
        <v>0.2777777777777778</v>
      </c>
    </row>
    <row r="14" spans="1:11" ht="12.75">
      <c r="A14" s="35">
        <v>2001</v>
      </c>
      <c r="B14" s="9">
        <v>31</v>
      </c>
      <c r="C14" s="9">
        <f t="shared" si="2"/>
        <v>23</v>
      </c>
      <c r="D14" s="9">
        <v>15</v>
      </c>
      <c r="E14" s="9">
        <v>8</v>
      </c>
      <c r="F14" s="9">
        <v>0</v>
      </c>
      <c r="G14" s="9">
        <v>0</v>
      </c>
      <c r="H14" s="9">
        <v>0</v>
      </c>
      <c r="I14" s="36">
        <v>8</v>
      </c>
      <c r="J14" s="37">
        <f t="shared" si="3"/>
        <v>0.6521739130434783</v>
      </c>
      <c r="K14" s="37">
        <f t="shared" si="4"/>
        <v>0.34782608695652173</v>
      </c>
    </row>
    <row r="15" spans="1:11" ht="12.75">
      <c r="A15" s="35">
        <v>2000</v>
      </c>
      <c r="B15" s="9">
        <v>20</v>
      </c>
      <c r="C15" s="9">
        <f t="shared" si="2"/>
        <v>20</v>
      </c>
      <c r="D15" s="9">
        <v>14</v>
      </c>
      <c r="E15" s="9">
        <v>6</v>
      </c>
      <c r="F15" s="9">
        <v>0</v>
      </c>
      <c r="G15" s="9">
        <v>0</v>
      </c>
      <c r="H15" s="9">
        <v>0</v>
      </c>
      <c r="I15" s="36">
        <v>0</v>
      </c>
      <c r="J15" s="37">
        <f t="shared" si="3"/>
        <v>0.7</v>
      </c>
      <c r="K15" s="37">
        <f t="shared" si="4"/>
        <v>0.3</v>
      </c>
    </row>
    <row r="16" spans="1:11" ht="12.75">
      <c r="A16" s="38">
        <v>1999</v>
      </c>
      <c r="B16" s="9">
        <v>20</v>
      </c>
      <c r="C16" s="9">
        <f t="shared" si="2"/>
        <v>20</v>
      </c>
      <c r="D16" s="9">
        <v>9</v>
      </c>
      <c r="E16" s="9">
        <v>11</v>
      </c>
      <c r="F16" s="9">
        <v>0</v>
      </c>
      <c r="G16" s="9">
        <v>0</v>
      </c>
      <c r="H16" s="9">
        <v>0</v>
      </c>
      <c r="I16" s="36">
        <v>0</v>
      </c>
      <c r="J16" s="37">
        <f t="shared" si="3"/>
        <v>0.45</v>
      </c>
      <c r="K16" s="37">
        <f t="shared" si="4"/>
        <v>0.55</v>
      </c>
    </row>
    <row r="17" spans="1:11" ht="12.75">
      <c r="A17" s="35">
        <v>1998</v>
      </c>
      <c r="B17" s="9">
        <v>32</v>
      </c>
      <c r="C17" s="9">
        <f t="shared" si="2"/>
        <v>26</v>
      </c>
      <c r="D17" s="9">
        <v>15</v>
      </c>
      <c r="E17" s="9">
        <v>8</v>
      </c>
      <c r="F17" s="9">
        <v>0</v>
      </c>
      <c r="G17" s="9">
        <v>1</v>
      </c>
      <c r="H17" s="9">
        <v>2</v>
      </c>
      <c r="I17" s="36">
        <v>6</v>
      </c>
      <c r="J17" s="37">
        <f t="shared" si="3"/>
        <v>0.5769230769230769</v>
      </c>
      <c r="K17" s="37">
        <f t="shared" si="4"/>
        <v>0.3076923076923077</v>
      </c>
    </row>
    <row r="18" spans="1:11" ht="12.75">
      <c r="A18" s="35">
        <v>1997</v>
      </c>
      <c r="B18" s="9">
        <v>24</v>
      </c>
      <c r="C18" s="9">
        <f t="shared" si="2"/>
        <v>24</v>
      </c>
      <c r="D18" s="9">
        <v>16</v>
      </c>
      <c r="E18" s="9">
        <v>6</v>
      </c>
      <c r="F18" s="9">
        <v>0</v>
      </c>
      <c r="G18" s="9">
        <v>0</v>
      </c>
      <c r="H18" s="9">
        <v>2</v>
      </c>
      <c r="I18" s="36">
        <v>0</v>
      </c>
      <c r="J18" s="37">
        <f t="shared" si="3"/>
        <v>0.6666666666666666</v>
      </c>
      <c r="K18" s="37">
        <f t="shared" si="4"/>
        <v>0.25</v>
      </c>
    </row>
    <row r="19" spans="1:11" ht="12.75">
      <c r="A19" s="35">
        <v>1996</v>
      </c>
      <c r="B19" s="9">
        <v>24</v>
      </c>
      <c r="C19" s="9">
        <f t="shared" si="2"/>
        <v>24</v>
      </c>
      <c r="D19" s="9">
        <v>16</v>
      </c>
      <c r="E19" s="9">
        <v>6</v>
      </c>
      <c r="F19" s="9">
        <v>1</v>
      </c>
      <c r="G19" s="9">
        <v>0</v>
      </c>
      <c r="H19" s="9">
        <v>1</v>
      </c>
      <c r="I19" s="36">
        <v>0</v>
      </c>
      <c r="J19" s="37">
        <f t="shared" si="3"/>
        <v>0.6666666666666666</v>
      </c>
      <c r="K19" s="37">
        <f t="shared" si="4"/>
        <v>0.25</v>
      </c>
    </row>
    <row r="20" spans="1:11" ht="12.75">
      <c r="A20" s="35">
        <v>1995</v>
      </c>
      <c r="B20" s="9">
        <v>23</v>
      </c>
      <c r="C20" s="9">
        <f t="shared" si="2"/>
        <v>23</v>
      </c>
      <c r="D20" s="9">
        <v>19</v>
      </c>
      <c r="E20" s="9">
        <v>2</v>
      </c>
      <c r="F20" s="9">
        <v>0</v>
      </c>
      <c r="G20" s="9">
        <v>0</v>
      </c>
      <c r="H20" s="9">
        <v>2</v>
      </c>
      <c r="I20" s="36">
        <v>0</v>
      </c>
      <c r="J20" s="37">
        <f t="shared" si="3"/>
        <v>0.8260869565217391</v>
      </c>
      <c r="K20" s="37">
        <f t="shared" si="4"/>
        <v>0.08695652173913043</v>
      </c>
    </row>
    <row r="21" spans="1:11" ht="12.75">
      <c r="A21" s="35">
        <v>1994</v>
      </c>
      <c r="B21" s="9">
        <v>15</v>
      </c>
      <c r="C21" s="9">
        <f t="shared" si="2"/>
        <v>15</v>
      </c>
      <c r="D21" s="9">
        <v>14</v>
      </c>
      <c r="E21" s="9">
        <v>1</v>
      </c>
      <c r="F21" s="9">
        <v>0</v>
      </c>
      <c r="G21" s="9">
        <v>0</v>
      </c>
      <c r="H21" s="9">
        <v>0</v>
      </c>
      <c r="I21" s="36">
        <v>0</v>
      </c>
      <c r="J21" s="37">
        <f t="shared" si="3"/>
        <v>0.9333333333333333</v>
      </c>
      <c r="K21" s="37">
        <f t="shared" si="4"/>
        <v>0.06666666666666667</v>
      </c>
    </row>
    <row r="22" spans="1:11" ht="12.75">
      <c r="A22" s="35">
        <v>1993</v>
      </c>
      <c r="B22" s="9">
        <v>15</v>
      </c>
      <c r="C22" s="9">
        <f t="shared" si="2"/>
        <v>15</v>
      </c>
      <c r="D22" s="9">
        <v>12</v>
      </c>
      <c r="E22" s="9">
        <v>3</v>
      </c>
      <c r="F22" s="9">
        <v>0</v>
      </c>
      <c r="G22" s="9">
        <v>0</v>
      </c>
      <c r="H22" s="9">
        <v>0</v>
      </c>
      <c r="I22" s="36">
        <v>0</v>
      </c>
      <c r="J22" s="37">
        <f t="shared" si="3"/>
        <v>0.8</v>
      </c>
      <c r="K22" s="37">
        <f t="shared" si="4"/>
        <v>0.2</v>
      </c>
    </row>
    <row r="23" spans="1:11" ht="12.75">
      <c r="A23" s="35">
        <v>1992</v>
      </c>
      <c r="B23" s="9">
        <v>10</v>
      </c>
      <c r="C23" s="9">
        <f t="shared" si="2"/>
        <v>10</v>
      </c>
      <c r="D23" s="9">
        <v>9</v>
      </c>
      <c r="E23" s="9">
        <v>1</v>
      </c>
      <c r="F23" s="9">
        <v>0</v>
      </c>
      <c r="G23" s="9">
        <v>0</v>
      </c>
      <c r="H23" s="9">
        <v>0</v>
      </c>
      <c r="I23" s="36">
        <v>0</v>
      </c>
      <c r="J23" s="37">
        <f t="shared" si="3"/>
        <v>0.9</v>
      </c>
      <c r="K23" s="37">
        <f t="shared" si="4"/>
        <v>0.1</v>
      </c>
    </row>
    <row r="24" spans="1:11" ht="12.75">
      <c r="A24" s="35">
        <v>1991</v>
      </c>
      <c r="B24" s="9">
        <v>6</v>
      </c>
      <c r="C24" s="9">
        <f t="shared" si="2"/>
        <v>6</v>
      </c>
      <c r="D24" s="9">
        <v>4</v>
      </c>
      <c r="E24" s="9">
        <v>2</v>
      </c>
      <c r="F24" s="9">
        <v>0</v>
      </c>
      <c r="G24" s="9">
        <v>0</v>
      </c>
      <c r="H24" s="9">
        <v>0</v>
      </c>
      <c r="I24" s="36">
        <v>0</v>
      </c>
      <c r="J24" s="37">
        <f t="shared" si="3"/>
        <v>0.6666666666666666</v>
      </c>
      <c r="K24" s="37">
        <f t="shared" si="4"/>
        <v>0.3333333333333333</v>
      </c>
    </row>
    <row r="25" spans="1:11" ht="12.75">
      <c r="A25" s="35">
        <v>1990</v>
      </c>
      <c r="B25" s="9">
        <v>6</v>
      </c>
      <c r="C25" s="9">
        <f t="shared" si="2"/>
        <v>6</v>
      </c>
      <c r="D25" s="9">
        <v>4</v>
      </c>
      <c r="E25" s="9">
        <v>2</v>
      </c>
      <c r="F25" s="9">
        <v>0</v>
      </c>
      <c r="G25" s="9">
        <v>0</v>
      </c>
      <c r="H25" s="9">
        <v>0</v>
      </c>
      <c r="I25" s="36">
        <v>0</v>
      </c>
      <c r="J25" s="37">
        <f t="shared" si="3"/>
        <v>0.6666666666666666</v>
      </c>
      <c r="K25" s="37">
        <f t="shared" si="4"/>
        <v>0.3333333333333333</v>
      </c>
    </row>
    <row r="26" spans="1:11" ht="12.75">
      <c r="A26" s="35">
        <v>1989</v>
      </c>
      <c r="B26" s="9">
        <v>6</v>
      </c>
      <c r="C26" s="9">
        <f t="shared" si="2"/>
        <v>6</v>
      </c>
      <c r="D26" s="9">
        <v>5</v>
      </c>
      <c r="E26" s="9">
        <v>1</v>
      </c>
      <c r="F26" s="9">
        <v>0</v>
      </c>
      <c r="G26" s="9">
        <v>0</v>
      </c>
      <c r="H26" s="9">
        <v>0</v>
      </c>
      <c r="I26" s="36">
        <v>0</v>
      </c>
      <c r="J26" s="37">
        <f t="shared" si="3"/>
        <v>0.8333333333333334</v>
      </c>
      <c r="K26" s="37">
        <f t="shared" si="4"/>
        <v>0.16666666666666666</v>
      </c>
    </row>
    <row r="27" spans="1:11" ht="12.75">
      <c r="A27" s="35">
        <v>1988</v>
      </c>
      <c r="B27" s="9">
        <v>5</v>
      </c>
      <c r="C27" s="9">
        <f t="shared" si="2"/>
        <v>5</v>
      </c>
      <c r="D27" s="9">
        <v>4</v>
      </c>
      <c r="E27" s="9">
        <v>1</v>
      </c>
      <c r="F27" s="9">
        <v>0</v>
      </c>
      <c r="G27" s="9">
        <v>0</v>
      </c>
      <c r="H27" s="9">
        <v>0</v>
      </c>
      <c r="I27" s="36">
        <v>0</v>
      </c>
      <c r="J27" s="37">
        <f t="shared" si="3"/>
        <v>0.8</v>
      </c>
      <c r="K27" s="37">
        <f t="shared" si="4"/>
        <v>0.2</v>
      </c>
    </row>
    <row r="28" spans="1:11" ht="12.75">
      <c r="A28" s="35">
        <v>1987</v>
      </c>
      <c r="B28" s="9">
        <v>3</v>
      </c>
      <c r="C28" s="9">
        <f t="shared" si="2"/>
        <v>3</v>
      </c>
      <c r="D28" s="9">
        <v>1</v>
      </c>
      <c r="E28" s="9">
        <v>2</v>
      </c>
      <c r="F28" s="9">
        <v>0</v>
      </c>
      <c r="G28" s="9">
        <v>0</v>
      </c>
      <c r="H28" s="9">
        <v>0</v>
      </c>
      <c r="I28" s="36">
        <v>0</v>
      </c>
      <c r="J28" s="37">
        <f t="shared" si="3"/>
        <v>0.3333333333333333</v>
      </c>
      <c r="K28" s="37">
        <f t="shared" si="4"/>
        <v>0.6666666666666666</v>
      </c>
    </row>
    <row r="29" spans="1:11" ht="12.75">
      <c r="A29" s="35">
        <v>1986</v>
      </c>
      <c r="B29" s="17"/>
      <c r="C29" s="17"/>
      <c r="D29" s="17"/>
      <c r="E29" s="17"/>
      <c r="F29" s="17"/>
      <c r="G29" s="17"/>
      <c r="H29" s="17"/>
      <c r="I29" s="39"/>
      <c r="J29" s="9"/>
      <c r="K29" s="9"/>
    </row>
    <row r="30" spans="1:11" ht="12.75">
      <c r="A30" s="35">
        <v>1985</v>
      </c>
      <c r="B30" s="17"/>
      <c r="C30" s="17"/>
      <c r="D30" s="17"/>
      <c r="E30" s="17"/>
      <c r="F30" s="17"/>
      <c r="G30" s="17"/>
      <c r="H30" s="17"/>
      <c r="I30" s="39"/>
      <c r="J30" s="9"/>
      <c r="K30" s="9"/>
    </row>
    <row r="31" spans="1:11" ht="12.75">
      <c r="A31" s="35"/>
      <c r="B31" s="17"/>
      <c r="C31" s="17"/>
      <c r="D31" s="17"/>
      <c r="E31" s="17"/>
      <c r="F31" s="17"/>
      <c r="G31" s="17"/>
      <c r="H31" s="17"/>
      <c r="I31" s="39"/>
      <c r="J31" s="9"/>
      <c r="K31" s="9"/>
    </row>
    <row r="32" spans="1:11" ht="13.5" thickBot="1">
      <c r="A32" s="40" t="s">
        <v>16</v>
      </c>
      <c r="B32" s="41">
        <f aca="true" t="shared" si="5" ref="B32:I32">SUM(B6:B31)</f>
        <v>477</v>
      </c>
      <c r="C32" s="41">
        <f t="shared" si="5"/>
        <v>404</v>
      </c>
      <c r="D32" s="41">
        <f t="shared" si="5"/>
        <v>258</v>
      </c>
      <c r="E32" s="41">
        <f t="shared" si="5"/>
        <v>130</v>
      </c>
      <c r="F32" s="41">
        <f t="shared" si="5"/>
        <v>1</v>
      </c>
      <c r="G32" s="41">
        <f t="shared" si="5"/>
        <v>3</v>
      </c>
      <c r="H32" s="41">
        <f t="shared" si="5"/>
        <v>14</v>
      </c>
      <c r="I32" s="42">
        <f t="shared" si="5"/>
        <v>71</v>
      </c>
      <c r="J32" s="37">
        <f>+D32/B32</f>
        <v>0.5408805031446541</v>
      </c>
      <c r="K32" s="37">
        <f>+E32/B32</f>
        <v>0.27253668763102723</v>
      </c>
    </row>
    <row r="38" ht="12.75">
      <c r="A38" t="s">
        <v>34</v>
      </c>
    </row>
  </sheetData>
  <sheetProtection/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N18" sqref="N18"/>
    </sheetView>
  </sheetViews>
  <sheetFormatPr defaultColWidth="9.140625" defaultRowHeight="12.75"/>
  <cols>
    <col min="1" max="1" width="4.140625" style="0" bestFit="1" customWidth="1"/>
    <col min="2" max="2" width="4.28125" style="0" bestFit="1" customWidth="1"/>
    <col min="3" max="3" width="18.140625" style="0" customWidth="1"/>
  </cols>
  <sheetData>
    <row r="1" spans="1:11" ht="12.75">
      <c r="A1" s="2"/>
      <c r="B1" s="3"/>
      <c r="C1" s="4" t="s">
        <v>70</v>
      </c>
      <c r="D1" s="3"/>
      <c r="E1" s="3"/>
      <c r="F1" s="3"/>
      <c r="G1" s="3"/>
      <c r="H1" s="3"/>
      <c r="I1" s="3"/>
      <c r="J1" s="3"/>
      <c r="K1" s="3"/>
    </row>
    <row r="2" spans="1:11" ht="12.75">
      <c r="A2" s="2"/>
      <c r="B2" s="3"/>
      <c r="C2" s="4" t="s">
        <v>52</v>
      </c>
      <c r="D2" s="3"/>
      <c r="E2" s="3"/>
      <c r="F2" s="3"/>
      <c r="G2" s="3"/>
      <c r="H2" s="3"/>
      <c r="I2" s="3"/>
      <c r="J2" s="3"/>
      <c r="K2" s="3"/>
    </row>
    <row r="3" spans="1:11" ht="12.75">
      <c r="A3" s="2" t="s">
        <v>35</v>
      </c>
      <c r="B3" s="17" t="s">
        <v>36</v>
      </c>
      <c r="C3" s="3"/>
      <c r="D3" s="4" t="s">
        <v>21</v>
      </c>
      <c r="E3" s="4" t="s">
        <v>37</v>
      </c>
      <c r="F3" s="4" t="s">
        <v>38</v>
      </c>
      <c r="G3" s="4" t="s">
        <v>39</v>
      </c>
      <c r="H3" s="4" t="s">
        <v>40</v>
      </c>
      <c r="I3" s="4" t="s">
        <v>41</v>
      </c>
      <c r="J3" s="4" t="s">
        <v>42</v>
      </c>
      <c r="K3" s="4" t="s">
        <v>43</v>
      </c>
    </row>
    <row r="4" spans="1:11" ht="12.75">
      <c r="A4" s="2"/>
      <c r="B4" s="3"/>
      <c r="C4" s="19"/>
      <c r="D4" s="4"/>
      <c r="E4" s="4"/>
      <c r="F4" s="4"/>
      <c r="G4" s="4"/>
      <c r="H4" s="4"/>
      <c r="I4" s="4"/>
      <c r="J4" s="4"/>
      <c r="K4" s="4"/>
    </row>
    <row r="5" spans="1:11" ht="12.75">
      <c r="A5" s="2">
        <v>1</v>
      </c>
      <c r="B5" s="9"/>
      <c r="C5" s="2" t="s">
        <v>14</v>
      </c>
      <c r="D5" s="9">
        <v>10</v>
      </c>
      <c r="E5" s="9">
        <v>10</v>
      </c>
      <c r="F5" s="9">
        <v>3</v>
      </c>
      <c r="G5" s="9">
        <v>252</v>
      </c>
      <c r="H5" s="43">
        <f>G5/(E5-F5)</f>
        <v>36</v>
      </c>
      <c r="I5" s="60">
        <v>1</v>
      </c>
      <c r="J5" s="60"/>
      <c r="K5" s="9">
        <v>52</v>
      </c>
    </row>
    <row r="6" spans="1:11" ht="12.75">
      <c r="A6" s="2">
        <v>2</v>
      </c>
      <c r="B6" s="9"/>
      <c r="C6" s="2" t="s">
        <v>1</v>
      </c>
      <c r="D6" s="9">
        <v>17</v>
      </c>
      <c r="E6" s="9">
        <v>16</v>
      </c>
      <c r="F6" s="9">
        <v>7</v>
      </c>
      <c r="G6" s="9">
        <v>216</v>
      </c>
      <c r="H6" s="43">
        <f>G6/(E6-F6)</f>
        <v>24</v>
      </c>
      <c r="I6" s="60">
        <v>1</v>
      </c>
      <c r="J6" s="60"/>
      <c r="K6" s="9">
        <v>64</v>
      </c>
    </row>
    <row r="7" spans="1:11" ht="12.75">
      <c r="A7" s="2">
        <v>3</v>
      </c>
      <c r="B7" s="9"/>
      <c r="C7" s="2" t="s">
        <v>6</v>
      </c>
      <c r="D7" s="9">
        <v>10</v>
      </c>
      <c r="E7" s="9">
        <v>10</v>
      </c>
      <c r="F7" s="9">
        <v>0</v>
      </c>
      <c r="G7" s="9">
        <v>174</v>
      </c>
      <c r="H7" s="43">
        <f>G7/(E7-F7)</f>
        <v>17.4</v>
      </c>
      <c r="I7" s="60">
        <v>2</v>
      </c>
      <c r="J7" s="60"/>
      <c r="K7" s="9">
        <v>57</v>
      </c>
    </row>
    <row r="8" spans="1:11" ht="12.75">
      <c r="A8" s="2">
        <v>4</v>
      </c>
      <c r="B8" s="9"/>
      <c r="C8" s="2" t="s">
        <v>13</v>
      </c>
      <c r="D8" s="9">
        <v>18</v>
      </c>
      <c r="E8" s="9">
        <v>18</v>
      </c>
      <c r="F8" s="9">
        <v>1</v>
      </c>
      <c r="G8" s="9">
        <v>278</v>
      </c>
      <c r="H8" s="43">
        <f>G8/(E8-F8)</f>
        <v>16.352941176470587</v>
      </c>
      <c r="I8" s="60">
        <v>3</v>
      </c>
      <c r="J8" s="60"/>
      <c r="K8" s="9">
        <v>69</v>
      </c>
    </row>
    <row r="9" spans="1:11" ht="12.75">
      <c r="A9" s="2">
        <v>5</v>
      </c>
      <c r="B9" s="9"/>
      <c r="C9" s="2" t="s">
        <v>53</v>
      </c>
      <c r="D9" s="9">
        <v>13</v>
      </c>
      <c r="E9" s="9">
        <v>12</v>
      </c>
      <c r="F9" s="9">
        <v>4</v>
      </c>
      <c r="G9" s="9">
        <v>127</v>
      </c>
      <c r="H9" s="43">
        <f>G9/(E9-F9)</f>
        <v>15.875</v>
      </c>
      <c r="I9" s="60"/>
      <c r="J9" s="60"/>
      <c r="K9" s="9">
        <v>34</v>
      </c>
    </row>
    <row r="10" spans="1:11" ht="12.75">
      <c r="A10" s="11"/>
      <c r="B10" s="61"/>
      <c r="C10" s="11"/>
      <c r="D10" s="58"/>
      <c r="E10" s="58"/>
      <c r="F10" s="58"/>
      <c r="G10" s="58"/>
      <c r="H10" s="62"/>
      <c r="I10" s="63"/>
      <c r="J10" s="63"/>
      <c r="K10" s="58"/>
    </row>
    <row r="11" spans="1:11" ht="12.75">
      <c r="A11" s="11"/>
      <c r="B11" s="11"/>
      <c r="C11" s="64" t="s">
        <v>59</v>
      </c>
      <c r="D11" s="58"/>
      <c r="E11" s="58"/>
      <c r="F11" s="58"/>
      <c r="G11" s="58"/>
      <c r="H11" s="62"/>
      <c r="I11" s="63"/>
      <c r="J11" s="63"/>
      <c r="K11" s="58"/>
    </row>
    <row r="12" spans="1:11" ht="12.75">
      <c r="A12" s="2">
        <v>6</v>
      </c>
      <c r="B12" s="9"/>
      <c r="C12" s="5" t="s">
        <v>8</v>
      </c>
      <c r="D12" s="6">
        <v>2</v>
      </c>
      <c r="E12" s="6">
        <v>2</v>
      </c>
      <c r="F12" s="6">
        <v>1</v>
      </c>
      <c r="G12" s="6">
        <v>116</v>
      </c>
      <c r="H12" s="53">
        <f aca="true" t="shared" si="0" ref="H12:H37">G12/(E12-F12)</f>
        <v>116</v>
      </c>
      <c r="I12" s="65">
        <v>1</v>
      </c>
      <c r="J12" s="65"/>
      <c r="K12" s="6" t="s">
        <v>71</v>
      </c>
    </row>
    <row r="13" spans="1:11" ht="12.75">
      <c r="A13" s="2">
        <v>7</v>
      </c>
      <c r="B13" s="9"/>
      <c r="C13" s="5" t="s">
        <v>63</v>
      </c>
      <c r="D13" s="6">
        <v>4</v>
      </c>
      <c r="E13" s="6">
        <v>4</v>
      </c>
      <c r="F13" s="6">
        <v>3</v>
      </c>
      <c r="G13" s="6">
        <v>58</v>
      </c>
      <c r="H13" s="53">
        <f t="shared" si="0"/>
        <v>58</v>
      </c>
      <c r="I13" s="65"/>
      <c r="J13" s="65"/>
      <c r="K13" s="6" t="s">
        <v>19</v>
      </c>
    </row>
    <row r="14" spans="1:11" ht="12.75">
      <c r="A14" s="2">
        <v>8</v>
      </c>
      <c r="B14" s="9"/>
      <c r="C14" s="5" t="s">
        <v>0</v>
      </c>
      <c r="D14" s="6">
        <v>3</v>
      </c>
      <c r="E14" s="6">
        <v>3</v>
      </c>
      <c r="F14" s="6">
        <v>2</v>
      </c>
      <c r="G14" s="6">
        <v>49</v>
      </c>
      <c r="H14" s="53">
        <f t="shared" si="0"/>
        <v>49</v>
      </c>
      <c r="I14" s="65"/>
      <c r="J14" s="65"/>
      <c r="K14" s="6" t="s">
        <v>20</v>
      </c>
    </row>
    <row r="15" spans="1:11" ht="12.75">
      <c r="A15" s="2">
        <v>9</v>
      </c>
      <c r="B15" s="9"/>
      <c r="C15" s="5" t="s">
        <v>72</v>
      </c>
      <c r="D15" s="6">
        <v>2</v>
      </c>
      <c r="E15" s="6">
        <v>2</v>
      </c>
      <c r="F15" s="6">
        <v>1</v>
      </c>
      <c r="G15" s="6">
        <v>33</v>
      </c>
      <c r="H15" s="53">
        <f t="shared" si="0"/>
        <v>33</v>
      </c>
      <c r="I15" s="65"/>
      <c r="J15" s="65"/>
      <c r="K15" s="6" t="s">
        <v>73</v>
      </c>
    </row>
    <row r="16" spans="1:11" ht="12.75">
      <c r="A16" s="2">
        <v>10</v>
      </c>
      <c r="B16" s="9"/>
      <c r="C16" s="5" t="s">
        <v>74</v>
      </c>
      <c r="D16" s="6">
        <v>1</v>
      </c>
      <c r="E16" s="6">
        <v>1</v>
      </c>
      <c r="F16" s="6">
        <v>0</v>
      </c>
      <c r="G16" s="6">
        <v>32</v>
      </c>
      <c r="H16" s="53">
        <f t="shared" si="0"/>
        <v>32</v>
      </c>
      <c r="I16" s="65"/>
      <c r="J16" s="65"/>
      <c r="K16" s="6">
        <v>32</v>
      </c>
    </row>
    <row r="17" spans="1:11" ht="12.75">
      <c r="A17" s="2">
        <v>11</v>
      </c>
      <c r="B17" s="9"/>
      <c r="C17" s="5" t="s">
        <v>75</v>
      </c>
      <c r="D17" s="6">
        <v>1</v>
      </c>
      <c r="E17" s="6">
        <v>1</v>
      </c>
      <c r="F17" s="6">
        <v>0</v>
      </c>
      <c r="G17" s="6">
        <v>30</v>
      </c>
      <c r="H17" s="53">
        <f t="shared" si="0"/>
        <v>30</v>
      </c>
      <c r="I17" s="65"/>
      <c r="J17" s="65"/>
      <c r="K17" s="6">
        <v>30</v>
      </c>
    </row>
    <row r="18" spans="1:11" ht="12.75">
      <c r="A18" s="2">
        <v>12</v>
      </c>
      <c r="C18" s="5" t="s">
        <v>76</v>
      </c>
      <c r="D18" s="6">
        <v>8</v>
      </c>
      <c r="E18" s="6">
        <v>7</v>
      </c>
      <c r="F18" s="6">
        <v>4</v>
      </c>
      <c r="G18" s="6">
        <v>70</v>
      </c>
      <c r="H18" s="53">
        <f t="shared" si="0"/>
        <v>23.333333333333332</v>
      </c>
      <c r="I18" s="65"/>
      <c r="J18" s="65"/>
      <c r="K18" s="6">
        <v>23</v>
      </c>
    </row>
    <row r="19" spans="1:11" ht="12.75">
      <c r="A19" s="2">
        <v>13</v>
      </c>
      <c r="B19" s="2"/>
      <c r="C19" s="5" t="s">
        <v>77</v>
      </c>
      <c r="D19" s="6">
        <v>1</v>
      </c>
      <c r="E19" s="6">
        <v>1</v>
      </c>
      <c r="F19" s="6">
        <v>0</v>
      </c>
      <c r="G19" s="6">
        <v>23</v>
      </c>
      <c r="H19" s="53">
        <f t="shared" si="0"/>
        <v>23</v>
      </c>
      <c r="I19" s="65"/>
      <c r="J19" s="65"/>
      <c r="K19" s="6">
        <v>23</v>
      </c>
    </row>
    <row r="20" spans="1:11" ht="12.75">
      <c r="A20" s="2">
        <v>14</v>
      </c>
      <c r="B20" s="2"/>
      <c r="C20" s="5" t="s">
        <v>78</v>
      </c>
      <c r="D20" s="6">
        <v>4</v>
      </c>
      <c r="E20" s="6">
        <v>4</v>
      </c>
      <c r="F20" s="6">
        <v>0</v>
      </c>
      <c r="G20" s="6">
        <v>84</v>
      </c>
      <c r="H20" s="53">
        <f t="shared" si="0"/>
        <v>21</v>
      </c>
      <c r="I20" s="65"/>
      <c r="J20" s="65"/>
      <c r="K20" s="6">
        <v>30</v>
      </c>
    </row>
    <row r="21" spans="1:11" ht="12.75">
      <c r="A21" s="2">
        <v>15</v>
      </c>
      <c r="B21" s="2"/>
      <c r="C21" s="5" t="s">
        <v>10</v>
      </c>
      <c r="D21" s="6">
        <v>8</v>
      </c>
      <c r="E21" s="6">
        <v>5</v>
      </c>
      <c r="F21" s="6">
        <v>0</v>
      </c>
      <c r="G21" s="6">
        <v>73</v>
      </c>
      <c r="H21" s="53">
        <f t="shared" si="0"/>
        <v>14.6</v>
      </c>
      <c r="I21" s="65"/>
      <c r="J21" s="65"/>
      <c r="K21" s="6">
        <v>28</v>
      </c>
    </row>
    <row r="22" spans="1:11" ht="12.75">
      <c r="A22" s="2">
        <v>16</v>
      </c>
      <c r="B22" s="2"/>
      <c r="C22" s="5" t="s">
        <v>79</v>
      </c>
      <c r="D22" s="6">
        <v>2</v>
      </c>
      <c r="E22" s="6">
        <v>2</v>
      </c>
      <c r="F22" s="6">
        <v>0</v>
      </c>
      <c r="G22" s="6">
        <v>27</v>
      </c>
      <c r="H22" s="53">
        <f t="shared" si="0"/>
        <v>13.5</v>
      </c>
      <c r="I22" s="65"/>
      <c r="J22" s="65"/>
      <c r="K22" s="6">
        <v>24</v>
      </c>
    </row>
    <row r="23" spans="1:11" ht="12.75">
      <c r="A23" s="2">
        <v>17</v>
      </c>
      <c r="B23" s="2"/>
      <c r="C23" s="5" t="s">
        <v>4</v>
      </c>
      <c r="D23" s="6">
        <v>13</v>
      </c>
      <c r="E23" s="6">
        <v>8</v>
      </c>
      <c r="F23" s="6">
        <v>4</v>
      </c>
      <c r="G23" s="6">
        <v>51</v>
      </c>
      <c r="H23" s="53">
        <f t="shared" si="0"/>
        <v>12.75</v>
      </c>
      <c r="I23" s="65"/>
      <c r="J23" s="65"/>
      <c r="K23" s="6">
        <v>21</v>
      </c>
    </row>
    <row r="24" spans="1:11" ht="12.75">
      <c r="A24" s="2">
        <v>18</v>
      </c>
      <c r="B24" s="2"/>
      <c r="C24" s="5" t="s">
        <v>80</v>
      </c>
      <c r="D24" s="6">
        <v>7</v>
      </c>
      <c r="E24" s="6">
        <v>6</v>
      </c>
      <c r="F24" s="6">
        <v>0</v>
      </c>
      <c r="G24" s="6">
        <v>73</v>
      </c>
      <c r="H24" s="53">
        <f t="shared" si="0"/>
        <v>12.166666666666666</v>
      </c>
      <c r="I24" s="65"/>
      <c r="J24" s="65"/>
      <c r="K24" s="6">
        <v>35</v>
      </c>
    </row>
    <row r="25" spans="1:11" ht="12.75">
      <c r="A25" s="2">
        <v>19</v>
      </c>
      <c r="B25" s="2"/>
      <c r="C25" s="5" t="s">
        <v>56</v>
      </c>
      <c r="D25" s="6">
        <v>2</v>
      </c>
      <c r="E25" s="6">
        <v>1</v>
      </c>
      <c r="F25" s="6">
        <v>0</v>
      </c>
      <c r="G25" s="6">
        <v>12</v>
      </c>
      <c r="H25" s="53">
        <f t="shared" si="0"/>
        <v>12</v>
      </c>
      <c r="I25" s="65"/>
      <c r="J25" s="65"/>
      <c r="K25" s="6">
        <v>12</v>
      </c>
    </row>
    <row r="26" spans="1:11" ht="12.75">
      <c r="A26" s="2">
        <v>20</v>
      </c>
      <c r="B26" s="2"/>
      <c r="C26" s="5" t="s">
        <v>81</v>
      </c>
      <c r="D26" s="6">
        <v>2</v>
      </c>
      <c r="E26" s="6">
        <v>2</v>
      </c>
      <c r="F26" s="6">
        <v>0</v>
      </c>
      <c r="G26" s="6">
        <v>21</v>
      </c>
      <c r="H26" s="53">
        <f t="shared" si="0"/>
        <v>10.5</v>
      </c>
      <c r="I26" s="65"/>
      <c r="J26" s="65"/>
      <c r="K26" s="6">
        <v>11</v>
      </c>
    </row>
    <row r="27" spans="1:11" ht="12.75">
      <c r="A27" s="2">
        <v>21</v>
      </c>
      <c r="B27" s="2"/>
      <c r="C27" s="5" t="s">
        <v>61</v>
      </c>
      <c r="D27" s="6">
        <v>4</v>
      </c>
      <c r="E27" s="6">
        <v>3</v>
      </c>
      <c r="F27" s="6">
        <v>1</v>
      </c>
      <c r="G27" s="6">
        <v>20</v>
      </c>
      <c r="H27" s="53">
        <f t="shared" si="0"/>
        <v>10</v>
      </c>
      <c r="I27" s="65"/>
      <c r="J27" s="65"/>
      <c r="K27" s="6">
        <v>17</v>
      </c>
    </row>
    <row r="28" spans="1:11" ht="12.75">
      <c r="A28" s="2">
        <v>22</v>
      </c>
      <c r="B28" s="2"/>
      <c r="C28" s="5" t="s">
        <v>82</v>
      </c>
      <c r="D28" s="6">
        <v>5</v>
      </c>
      <c r="E28" s="6">
        <v>4</v>
      </c>
      <c r="F28" s="6">
        <v>2</v>
      </c>
      <c r="G28" s="6">
        <v>18</v>
      </c>
      <c r="H28" s="53">
        <f t="shared" si="0"/>
        <v>9</v>
      </c>
      <c r="I28" s="65"/>
      <c r="J28" s="65"/>
      <c r="K28" s="6" t="s">
        <v>83</v>
      </c>
    </row>
    <row r="29" spans="1:11" ht="12.75">
      <c r="A29" s="2">
        <v>23</v>
      </c>
      <c r="B29" s="2"/>
      <c r="C29" s="5" t="s">
        <v>5</v>
      </c>
      <c r="D29" s="6">
        <v>4</v>
      </c>
      <c r="E29" s="6">
        <v>3</v>
      </c>
      <c r="F29" s="6">
        <v>0</v>
      </c>
      <c r="G29" s="6">
        <v>27</v>
      </c>
      <c r="H29" s="53">
        <f t="shared" si="0"/>
        <v>9</v>
      </c>
      <c r="I29" s="65"/>
      <c r="J29" s="65"/>
      <c r="K29" s="6">
        <v>20</v>
      </c>
    </row>
    <row r="30" spans="1:11" ht="12.75">
      <c r="A30" s="2">
        <v>24</v>
      </c>
      <c r="B30" s="2"/>
      <c r="C30" s="5" t="s">
        <v>84</v>
      </c>
      <c r="D30" s="15">
        <v>5</v>
      </c>
      <c r="E30" s="6">
        <v>5</v>
      </c>
      <c r="F30" s="6">
        <v>0</v>
      </c>
      <c r="G30" s="6">
        <v>44</v>
      </c>
      <c r="H30" s="53">
        <f t="shared" si="0"/>
        <v>8.8</v>
      </c>
      <c r="I30" s="65"/>
      <c r="J30" s="65"/>
      <c r="K30" s="6">
        <v>25</v>
      </c>
    </row>
    <row r="31" spans="1:11" ht="12.75">
      <c r="A31" s="2">
        <v>25</v>
      </c>
      <c r="B31" s="2"/>
      <c r="C31" s="5" t="s">
        <v>85</v>
      </c>
      <c r="D31" s="6">
        <v>2</v>
      </c>
      <c r="E31" s="6">
        <v>2</v>
      </c>
      <c r="F31" s="6">
        <v>0</v>
      </c>
      <c r="G31" s="6">
        <v>17</v>
      </c>
      <c r="H31" s="53">
        <f t="shared" si="0"/>
        <v>8.5</v>
      </c>
      <c r="I31" s="65"/>
      <c r="J31" s="65"/>
      <c r="K31" s="6">
        <v>13</v>
      </c>
    </row>
    <row r="32" spans="1:11" ht="12.75">
      <c r="A32" s="2">
        <v>26</v>
      </c>
      <c r="B32" s="2"/>
      <c r="C32" s="5" t="s">
        <v>55</v>
      </c>
      <c r="D32" s="6">
        <v>6</v>
      </c>
      <c r="E32" s="6">
        <v>6</v>
      </c>
      <c r="F32" s="6">
        <v>3</v>
      </c>
      <c r="G32" s="6">
        <v>24</v>
      </c>
      <c r="H32" s="53">
        <f t="shared" si="0"/>
        <v>8</v>
      </c>
      <c r="I32" s="65"/>
      <c r="J32" s="65"/>
      <c r="K32" s="6">
        <v>10</v>
      </c>
    </row>
    <row r="33" spans="1:11" ht="12.75">
      <c r="A33" s="2">
        <v>27</v>
      </c>
      <c r="B33" s="2"/>
      <c r="C33" s="5" t="s">
        <v>2</v>
      </c>
      <c r="D33" s="6">
        <v>5</v>
      </c>
      <c r="E33" s="6">
        <v>4</v>
      </c>
      <c r="F33" s="6">
        <v>0</v>
      </c>
      <c r="G33" s="6">
        <v>31</v>
      </c>
      <c r="H33" s="53">
        <f t="shared" si="0"/>
        <v>7.75</v>
      </c>
      <c r="I33" s="65"/>
      <c r="J33" s="65"/>
      <c r="K33" s="6">
        <v>19</v>
      </c>
    </row>
    <row r="34" spans="1:11" ht="12.75">
      <c r="A34" s="2">
        <v>28</v>
      </c>
      <c r="B34" s="2"/>
      <c r="C34" s="5" t="s">
        <v>86</v>
      </c>
      <c r="D34" s="6">
        <v>14</v>
      </c>
      <c r="E34" s="6">
        <v>14</v>
      </c>
      <c r="F34" s="6">
        <v>1</v>
      </c>
      <c r="G34" s="6">
        <v>86</v>
      </c>
      <c r="H34" s="53">
        <f t="shared" si="0"/>
        <v>6.615384615384615</v>
      </c>
      <c r="I34" s="65"/>
      <c r="J34" s="65"/>
      <c r="K34" s="6" t="s">
        <v>51</v>
      </c>
    </row>
    <row r="35" spans="1:11" ht="12.75">
      <c r="A35" s="2">
        <v>29</v>
      </c>
      <c r="B35" s="2"/>
      <c r="C35" s="5" t="s">
        <v>87</v>
      </c>
      <c r="D35" s="6">
        <v>10</v>
      </c>
      <c r="E35" s="6">
        <v>10</v>
      </c>
      <c r="F35" s="6">
        <v>1</v>
      </c>
      <c r="G35" s="6">
        <v>41</v>
      </c>
      <c r="H35" s="53">
        <f t="shared" si="0"/>
        <v>4.555555555555555</v>
      </c>
      <c r="I35" s="65"/>
      <c r="J35" s="65"/>
      <c r="K35" s="6">
        <v>10</v>
      </c>
    </row>
    <row r="36" spans="1:11" ht="12.75">
      <c r="A36" s="2">
        <v>30</v>
      </c>
      <c r="B36" s="2"/>
      <c r="C36" s="5" t="s">
        <v>88</v>
      </c>
      <c r="D36" s="6">
        <v>1</v>
      </c>
      <c r="E36" s="6">
        <v>1</v>
      </c>
      <c r="F36" s="6">
        <v>0</v>
      </c>
      <c r="G36" s="6">
        <v>4</v>
      </c>
      <c r="H36" s="53">
        <f t="shared" si="0"/>
        <v>4</v>
      </c>
      <c r="I36" s="65"/>
      <c r="J36" s="65"/>
      <c r="K36" s="6">
        <v>4</v>
      </c>
    </row>
    <row r="37" spans="1:11" ht="12.75">
      <c r="A37" s="2">
        <v>31</v>
      </c>
      <c r="B37" s="2"/>
      <c r="C37" s="5" t="s">
        <v>12</v>
      </c>
      <c r="D37" s="6">
        <v>2</v>
      </c>
      <c r="E37" s="6">
        <v>2</v>
      </c>
      <c r="F37" s="6">
        <v>0</v>
      </c>
      <c r="G37" s="6">
        <v>7</v>
      </c>
      <c r="H37" s="53">
        <f t="shared" si="0"/>
        <v>3.5</v>
      </c>
      <c r="I37" s="65"/>
      <c r="J37" s="65"/>
      <c r="K37" s="6">
        <v>7</v>
      </c>
    </row>
    <row r="38" spans="1:11" ht="12.75">
      <c r="A38" s="2">
        <v>32</v>
      </c>
      <c r="B38" s="2"/>
      <c r="C38" s="5" t="s">
        <v>89</v>
      </c>
      <c r="D38" s="6">
        <v>3</v>
      </c>
      <c r="E38" s="6">
        <v>2</v>
      </c>
      <c r="F38" s="6">
        <v>0</v>
      </c>
      <c r="G38" s="6">
        <v>7</v>
      </c>
      <c r="H38" s="53">
        <f aca="true" t="shared" si="1" ref="H38:H48">G38/(E38-F38)</f>
        <v>3.5</v>
      </c>
      <c r="I38" s="65"/>
      <c r="J38" s="65"/>
      <c r="K38" s="6">
        <v>7</v>
      </c>
    </row>
    <row r="39" spans="1:11" ht="12.75">
      <c r="A39" s="2">
        <v>33</v>
      </c>
      <c r="B39" s="2"/>
      <c r="C39" s="5" t="s">
        <v>11</v>
      </c>
      <c r="D39" s="6">
        <v>6</v>
      </c>
      <c r="E39" s="6">
        <v>4</v>
      </c>
      <c r="F39" s="6">
        <v>0</v>
      </c>
      <c r="G39" s="6">
        <v>11</v>
      </c>
      <c r="H39" s="53">
        <f t="shared" si="1"/>
        <v>2.75</v>
      </c>
      <c r="I39" s="65"/>
      <c r="J39" s="65"/>
      <c r="K39" s="6">
        <v>8</v>
      </c>
    </row>
    <row r="40" spans="1:11" ht="12.75">
      <c r="A40" s="2">
        <v>34</v>
      </c>
      <c r="C40" s="5" t="s">
        <v>64</v>
      </c>
      <c r="D40" s="6">
        <v>2</v>
      </c>
      <c r="E40" s="6">
        <v>2</v>
      </c>
      <c r="F40" s="6">
        <v>0</v>
      </c>
      <c r="G40" s="6">
        <v>5</v>
      </c>
      <c r="H40" s="53">
        <f t="shared" si="1"/>
        <v>2.5</v>
      </c>
      <c r="I40" s="65"/>
      <c r="J40" s="65"/>
      <c r="K40" s="6">
        <v>3</v>
      </c>
    </row>
    <row r="41" spans="1:11" ht="12.75">
      <c r="A41" s="2">
        <v>35</v>
      </c>
      <c r="B41" s="2"/>
      <c r="C41" s="5" t="s">
        <v>3</v>
      </c>
      <c r="D41" s="6">
        <v>3</v>
      </c>
      <c r="E41" s="6">
        <v>3</v>
      </c>
      <c r="F41" s="6">
        <v>0</v>
      </c>
      <c r="G41" s="6">
        <v>7</v>
      </c>
      <c r="H41" s="53">
        <f t="shared" si="1"/>
        <v>2.3333333333333335</v>
      </c>
      <c r="I41" s="65"/>
      <c r="J41" s="65"/>
      <c r="K41" s="6">
        <v>6</v>
      </c>
    </row>
    <row r="42" spans="1:11" ht="12.75">
      <c r="A42" s="2">
        <v>36</v>
      </c>
      <c r="C42" s="5" t="s">
        <v>90</v>
      </c>
      <c r="D42" s="6">
        <v>1</v>
      </c>
      <c r="E42" s="6">
        <v>1</v>
      </c>
      <c r="F42" s="6">
        <v>0</v>
      </c>
      <c r="G42" s="6">
        <v>2</v>
      </c>
      <c r="H42" s="53">
        <f t="shared" si="1"/>
        <v>2</v>
      </c>
      <c r="I42" s="65"/>
      <c r="J42" s="65"/>
      <c r="K42" s="6">
        <v>2</v>
      </c>
    </row>
    <row r="43" spans="1:11" ht="12.75">
      <c r="A43" s="2">
        <v>37</v>
      </c>
      <c r="B43" s="2"/>
      <c r="C43" s="5" t="s">
        <v>91</v>
      </c>
      <c r="D43" s="6">
        <v>2</v>
      </c>
      <c r="E43" s="6">
        <v>2</v>
      </c>
      <c r="F43" s="6">
        <v>0</v>
      </c>
      <c r="G43" s="6">
        <v>3</v>
      </c>
      <c r="H43" s="53">
        <f t="shared" si="1"/>
        <v>1.5</v>
      </c>
      <c r="I43" s="65"/>
      <c r="J43" s="65"/>
      <c r="K43" s="6">
        <v>2</v>
      </c>
    </row>
    <row r="44" spans="1:11" ht="12.75">
      <c r="A44" s="2">
        <v>38</v>
      </c>
      <c r="B44" s="2"/>
      <c r="C44" s="5" t="s">
        <v>15</v>
      </c>
      <c r="D44" s="6">
        <v>1</v>
      </c>
      <c r="E44" s="6">
        <v>1</v>
      </c>
      <c r="F44" s="6">
        <v>0</v>
      </c>
      <c r="G44" s="6">
        <v>1</v>
      </c>
      <c r="H44" s="53">
        <f t="shared" si="1"/>
        <v>1</v>
      </c>
      <c r="I44" s="65"/>
      <c r="J44" s="65"/>
      <c r="K44" s="6">
        <v>1</v>
      </c>
    </row>
    <row r="45" spans="1:11" ht="12.75">
      <c r="A45" s="2">
        <v>39</v>
      </c>
      <c r="B45" s="2"/>
      <c r="C45" s="5" t="s">
        <v>92</v>
      </c>
      <c r="D45" s="6">
        <v>1</v>
      </c>
      <c r="E45" s="6">
        <v>1</v>
      </c>
      <c r="F45" s="6">
        <v>0</v>
      </c>
      <c r="G45" s="6">
        <v>1</v>
      </c>
      <c r="H45" s="53">
        <f t="shared" si="1"/>
        <v>1</v>
      </c>
      <c r="I45" s="65"/>
      <c r="J45" s="65"/>
      <c r="K45" s="6">
        <v>1</v>
      </c>
    </row>
    <row r="46" spans="1:11" ht="12.75">
      <c r="A46" s="2">
        <v>40</v>
      </c>
      <c r="B46" s="2"/>
      <c r="C46" s="5" t="s">
        <v>93</v>
      </c>
      <c r="D46" s="6">
        <v>3</v>
      </c>
      <c r="E46" s="6">
        <v>3</v>
      </c>
      <c r="F46" s="6">
        <v>0</v>
      </c>
      <c r="G46" s="6">
        <v>2</v>
      </c>
      <c r="H46" s="53">
        <f t="shared" si="1"/>
        <v>0.6666666666666666</v>
      </c>
      <c r="I46" s="65"/>
      <c r="J46" s="65"/>
      <c r="K46" s="6">
        <v>2</v>
      </c>
    </row>
    <row r="47" spans="1:11" ht="12.75">
      <c r="A47" s="2">
        <v>41</v>
      </c>
      <c r="B47" s="2"/>
      <c r="C47" s="5" t="s">
        <v>94</v>
      </c>
      <c r="D47" s="6">
        <v>1</v>
      </c>
      <c r="E47" s="6">
        <v>1</v>
      </c>
      <c r="F47" s="6">
        <v>0</v>
      </c>
      <c r="G47" s="6">
        <v>0</v>
      </c>
      <c r="H47" s="53">
        <f t="shared" si="1"/>
        <v>0</v>
      </c>
      <c r="I47" s="65"/>
      <c r="J47" s="65"/>
      <c r="K47" s="6"/>
    </row>
    <row r="48" spans="1:11" ht="12.75">
      <c r="A48" s="2">
        <v>42</v>
      </c>
      <c r="B48" s="2"/>
      <c r="C48" s="5" t="s">
        <v>95</v>
      </c>
      <c r="D48" s="6">
        <v>1</v>
      </c>
      <c r="E48" s="6">
        <v>1</v>
      </c>
      <c r="F48" s="6">
        <v>0</v>
      </c>
      <c r="G48" s="6">
        <v>0</v>
      </c>
      <c r="H48" s="53">
        <f t="shared" si="1"/>
        <v>0</v>
      </c>
      <c r="I48" s="65"/>
      <c r="J48" s="65"/>
      <c r="K48" s="6"/>
    </row>
    <row r="50" ht="12.75">
      <c r="K50" s="59"/>
    </row>
    <row r="51" spans="1:11" ht="12.75">
      <c r="A51" s="56"/>
      <c r="B51" s="56"/>
      <c r="C51" s="56" t="s">
        <v>54</v>
      </c>
      <c r="D51" s="66"/>
      <c r="E51" s="66"/>
      <c r="F51" s="66"/>
      <c r="G51" s="66"/>
      <c r="H51" s="56"/>
      <c r="I51" s="67"/>
      <c r="J51" s="67"/>
      <c r="K51" s="66"/>
    </row>
    <row r="52" spans="1:11" ht="12.75">
      <c r="A52" s="2">
        <v>43</v>
      </c>
      <c r="B52" s="2"/>
      <c r="C52" s="5" t="s">
        <v>96</v>
      </c>
      <c r="D52" s="6">
        <v>1</v>
      </c>
      <c r="E52" s="6"/>
      <c r="F52" s="6"/>
      <c r="G52" s="6"/>
      <c r="H52" s="53" t="e">
        <f aca="true" t="shared" si="2" ref="H52:H58">G52/(E52-F52)</f>
        <v>#DIV/0!</v>
      </c>
      <c r="I52" s="68"/>
      <c r="J52" s="68"/>
      <c r="K52" s="17"/>
    </row>
    <row r="53" spans="1:11" ht="12.75">
      <c r="A53" s="2">
        <v>44</v>
      </c>
      <c r="B53" s="2"/>
      <c r="C53" s="16" t="s">
        <v>9</v>
      </c>
      <c r="D53" s="17">
        <v>1</v>
      </c>
      <c r="E53" s="6"/>
      <c r="F53" s="6"/>
      <c r="G53" s="6"/>
      <c r="H53" s="53" t="e">
        <f t="shared" si="2"/>
        <v>#DIV/0!</v>
      </c>
      <c r="I53" s="65"/>
      <c r="J53" s="65"/>
      <c r="K53" s="6"/>
    </row>
    <row r="54" spans="1:11" ht="12.75">
      <c r="A54" s="2">
        <v>45</v>
      </c>
      <c r="B54" s="2"/>
      <c r="C54" s="5" t="s">
        <v>97</v>
      </c>
      <c r="D54" s="6">
        <v>1</v>
      </c>
      <c r="E54" s="6">
        <v>1</v>
      </c>
      <c r="F54" s="6">
        <v>1</v>
      </c>
      <c r="G54" s="6">
        <v>0</v>
      </c>
      <c r="H54" s="53" t="e">
        <f t="shared" si="2"/>
        <v>#DIV/0!</v>
      </c>
      <c r="I54" s="65"/>
      <c r="J54" s="65"/>
      <c r="K54" s="6">
        <v>0</v>
      </c>
    </row>
    <row r="55" spans="1:11" ht="12.75">
      <c r="A55" s="2">
        <v>46</v>
      </c>
      <c r="B55" s="2"/>
      <c r="C55" s="5" t="s">
        <v>65</v>
      </c>
      <c r="D55" s="6">
        <v>2</v>
      </c>
      <c r="E55" s="6">
        <v>1</v>
      </c>
      <c r="F55" s="6">
        <v>1</v>
      </c>
      <c r="G55" s="6">
        <v>5</v>
      </c>
      <c r="H55" s="53" t="e">
        <f t="shared" si="2"/>
        <v>#DIV/0!</v>
      </c>
      <c r="I55" s="65"/>
      <c r="J55" s="65"/>
      <c r="K55" s="6" t="s">
        <v>98</v>
      </c>
    </row>
    <row r="56" spans="1:11" ht="12.75">
      <c r="A56" s="2">
        <v>47</v>
      </c>
      <c r="B56" s="2"/>
      <c r="C56" s="57" t="s">
        <v>66</v>
      </c>
      <c r="D56" s="13">
        <v>3</v>
      </c>
      <c r="E56" s="17">
        <v>2</v>
      </c>
      <c r="F56" s="17">
        <v>2</v>
      </c>
      <c r="G56" s="17">
        <v>18</v>
      </c>
      <c r="H56" s="53" t="e">
        <f t="shared" si="2"/>
        <v>#DIV/0!</v>
      </c>
      <c r="I56" s="68"/>
      <c r="J56" s="68"/>
      <c r="K56" s="17" t="s">
        <v>51</v>
      </c>
    </row>
    <row r="57" spans="1:11" ht="12.75">
      <c r="A57" s="2">
        <v>48</v>
      </c>
      <c r="B57" s="2"/>
      <c r="C57" s="5" t="s">
        <v>7</v>
      </c>
      <c r="D57" s="6">
        <v>2</v>
      </c>
      <c r="E57" s="6">
        <v>0</v>
      </c>
      <c r="F57" s="6">
        <v>0</v>
      </c>
      <c r="G57" s="6">
        <v>0</v>
      </c>
      <c r="H57" s="53" t="e">
        <f t="shared" si="2"/>
        <v>#DIV/0!</v>
      </c>
      <c r="I57" s="65"/>
      <c r="J57" s="65"/>
      <c r="K57" s="6"/>
    </row>
    <row r="58" spans="1:11" ht="12.75">
      <c r="A58" s="2">
        <v>49</v>
      </c>
      <c r="B58" s="2"/>
      <c r="C58" s="5" t="s">
        <v>99</v>
      </c>
      <c r="D58" s="6">
        <v>1</v>
      </c>
      <c r="E58" s="6">
        <v>1</v>
      </c>
      <c r="F58" s="6">
        <v>1</v>
      </c>
      <c r="G58" s="6">
        <v>2</v>
      </c>
      <c r="H58" s="53" t="e">
        <f t="shared" si="2"/>
        <v>#DIV/0!</v>
      </c>
      <c r="I58" s="65"/>
      <c r="J58" s="65"/>
      <c r="K58" s="6" t="s">
        <v>100</v>
      </c>
    </row>
    <row r="60" spans="1:11" ht="12.75">
      <c r="A60" s="1"/>
      <c r="B60" s="1"/>
      <c r="D60" s="7"/>
      <c r="E60" s="7"/>
      <c r="F60" s="7"/>
      <c r="G60" s="7"/>
      <c r="H60" s="47"/>
      <c r="I60" s="7"/>
      <c r="J60" s="7"/>
      <c r="K60" s="7"/>
    </row>
    <row r="61" spans="1:11" ht="12.75">
      <c r="A61" s="1"/>
      <c r="B61" s="1"/>
      <c r="C61" s="1"/>
      <c r="D61" s="7"/>
      <c r="E61" s="7"/>
      <c r="F61" s="7"/>
      <c r="G61" s="7"/>
      <c r="H61" s="47"/>
      <c r="I61" s="7"/>
      <c r="J61" s="7"/>
      <c r="K61" s="7"/>
    </row>
    <row r="62" spans="1:2" ht="12.75">
      <c r="A62" s="1"/>
      <c r="B62" s="1"/>
    </row>
    <row r="63" spans="2:8" ht="12.75">
      <c r="B63" s="1"/>
      <c r="C63" s="7"/>
      <c r="D63" s="7"/>
      <c r="E63" s="7"/>
      <c r="F63" s="7"/>
      <c r="G63" s="7"/>
      <c r="H63" s="47"/>
    </row>
    <row r="64" ht="12.75">
      <c r="B64" s="1"/>
    </row>
    <row r="65" ht="12.75">
      <c r="B65" s="1"/>
    </row>
    <row r="66" ht="12.75">
      <c r="B66" s="1"/>
    </row>
    <row r="67" spans="2:11" ht="12.75">
      <c r="B67" s="1"/>
      <c r="E67" s="7"/>
      <c r="F67" s="7"/>
      <c r="G67" s="7"/>
      <c r="H67" s="47"/>
      <c r="I67" s="7"/>
      <c r="J67" s="7"/>
      <c r="K67" s="7"/>
    </row>
    <row r="68" ht="12.75">
      <c r="B68" s="1"/>
    </row>
    <row r="69" spans="2:11" ht="12.75">
      <c r="B69" s="1"/>
      <c r="I69" s="7"/>
      <c r="J69" s="7"/>
      <c r="K69" s="7"/>
    </row>
    <row r="70" spans="2:11" ht="12.75">
      <c r="B70" s="1"/>
      <c r="D70" s="7"/>
      <c r="E70" s="7"/>
      <c r="F70" s="7"/>
      <c r="G70" s="7"/>
      <c r="H70" s="47"/>
      <c r="I70" s="7"/>
      <c r="J70" s="7"/>
      <c r="K70" s="7"/>
    </row>
    <row r="71" spans="2:11" ht="12.75">
      <c r="B71" s="1"/>
      <c r="C71" s="7"/>
      <c r="D71" s="7"/>
      <c r="E71" s="7"/>
      <c r="F71" s="7"/>
      <c r="G71" s="7"/>
      <c r="H71" s="47"/>
      <c r="I71" s="7"/>
      <c r="J71" s="7"/>
      <c r="K71" s="7"/>
    </row>
    <row r="72" spans="3:11" ht="12.75">
      <c r="C72" s="7"/>
      <c r="D72" s="7"/>
      <c r="E72" s="7"/>
      <c r="F72" s="7"/>
      <c r="G72" s="7"/>
      <c r="H72" s="47"/>
      <c r="I72" s="7"/>
      <c r="J72" s="7"/>
      <c r="K72" s="7"/>
    </row>
    <row r="73" spans="2:11" ht="12.75">
      <c r="B73" s="1"/>
      <c r="C73" s="7"/>
      <c r="D73" s="7"/>
      <c r="E73" s="7"/>
      <c r="F73" s="7"/>
      <c r="G73" s="7"/>
      <c r="H73" s="47"/>
      <c r="I73" s="7"/>
      <c r="J73" s="7"/>
      <c r="K73" s="7"/>
    </row>
    <row r="74" spans="2:11" ht="12.75">
      <c r="B74" s="1"/>
      <c r="C74" s="7"/>
      <c r="D74" s="7"/>
      <c r="E74" s="7"/>
      <c r="F74" s="7"/>
      <c r="G74" s="7"/>
      <c r="H74" s="47"/>
      <c r="I74" s="7"/>
      <c r="J74" s="7"/>
      <c r="K74" s="7"/>
    </row>
    <row r="75" spans="2:11" ht="12.75">
      <c r="B75" s="1"/>
      <c r="C75" s="7"/>
      <c r="D75" s="7"/>
      <c r="E75" s="7"/>
      <c r="F75" s="7"/>
      <c r="G75" s="7"/>
      <c r="H75" s="47"/>
      <c r="I75" s="7"/>
      <c r="J75" s="7"/>
      <c r="K75" s="7"/>
    </row>
  </sheetData>
  <sheetProtection/>
  <printOptions/>
  <pageMargins left="0.75" right="0.75" top="1" bottom="1" header="0.5" footer="0.5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G24" sqref="G24"/>
    </sheetView>
  </sheetViews>
  <sheetFormatPr defaultColWidth="9.140625" defaultRowHeight="12.75"/>
  <cols>
    <col min="3" max="3" width="20.28125" style="0" customWidth="1"/>
    <col min="4" max="4" width="4.8515625" style="0" customWidth="1"/>
  </cols>
  <sheetData>
    <row r="1" spans="1:4" ht="12.75">
      <c r="A1" s="14"/>
      <c r="B1" s="14" t="s">
        <v>101</v>
      </c>
      <c r="D1" s="14"/>
    </row>
    <row r="2" spans="1:4" ht="12.75">
      <c r="A2" s="14"/>
      <c r="C2" s="14"/>
      <c r="D2" s="14"/>
    </row>
    <row r="3" spans="1:4" ht="12.75">
      <c r="A3" s="4" t="s">
        <v>17</v>
      </c>
      <c r="B3" s="4" t="s">
        <v>18</v>
      </c>
      <c r="C3" s="9" t="s">
        <v>57</v>
      </c>
      <c r="D3" s="4"/>
    </row>
    <row r="4" spans="1:4" ht="12.75">
      <c r="A4" s="4"/>
      <c r="B4" s="4"/>
      <c r="C4" s="3"/>
      <c r="D4" s="4"/>
    </row>
    <row r="5" spans="1:5" ht="12.75">
      <c r="A5" s="8">
        <v>1</v>
      </c>
      <c r="B5" s="6"/>
      <c r="C5" s="3" t="s">
        <v>4</v>
      </c>
      <c r="D5" s="8">
        <v>11</v>
      </c>
      <c r="E5" t="s">
        <v>102</v>
      </c>
    </row>
    <row r="6" spans="1:4" ht="12.75">
      <c r="A6" s="8"/>
      <c r="B6" s="6"/>
      <c r="C6" s="3"/>
      <c r="D6" s="8"/>
    </row>
    <row r="7" spans="1:4" ht="12.75">
      <c r="A7" s="8">
        <v>2</v>
      </c>
      <c r="B7" s="6"/>
      <c r="C7" s="3" t="s">
        <v>14</v>
      </c>
      <c r="D7" s="8">
        <v>5</v>
      </c>
    </row>
    <row r="8" spans="1:4" ht="12.75">
      <c r="A8" s="8"/>
      <c r="B8" s="6"/>
      <c r="C8" s="3" t="s">
        <v>87</v>
      </c>
      <c r="D8" s="8">
        <v>5</v>
      </c>
    </row>
    <row r="9" spans="1:4" ht="12.75">
      <c r="A9" s="8"/>
      <c r="B9" s="6"/>
      <c r="C9" s="3"/>
      <c r="D9" s="8"/>
    </row>
    <row r="10" spans="1:4" ht="12.75">
      <c r="A10" s="8">
        <v>4</v>
      </c>
      <c r="B10" s="6"/>
      <c r="C10" s="3" t="s">
        <v>53</v>
      </c>
      <c r="D10" s="8">
        <v>4</v>
      </c>
    </row>
    <row r="11" spans="1:4" ht="12.75">
      <c r="A11" s="8"/>
      <c r="B11" s="6"/>
      <c r="C11" s="3"/>
      <c r="D11" s="8"/>
    </row>
    <row r="12" spans="1:4" ht="12.75">
      <c r="A12" s="8">
        <v>5</v>
      </c>
      <c r="B12" s="6"/>
      <c r="C12" s="3" t="s">
        <v>13</v>
      </c>
      <c r="D12" s="8">
        <v>3</v>
      </c>
    </row>
    <row r="13" spans="1:4" ht="12.75">
      <c r="A13" s="8"/>
      <c r="B13" s="6"/>
      <c r="C13" s="3" t="s">
        <v>5</v>
      </c>
      <c r="D13" s="8">
        <v>3</v>
      </c>
    </row>
    <row r="14" spans="1:4" ht="12.75">
      <c r="A14" s="8"/>
      <c r="B14" s="6"/>
      <c r="C14" s="3" t="s">
        <v>62</v>
      </c>
      <c r="D14" s="8">
        <v>3</v>
      </c>
    </row>
    <row r="15" spans="1:4" ht="12.75">
      <c r="A15" s="8"/>
      <c r="B15" s="6"/>
      <c r="C15" s="3"/>
      <c r="D15" s="8"/>
    </row>
    <row r="16" spans="1:4" ht="12.75">
      <c r="A16" s="8">
        <v>8</v>
      </c>
      <c r="B16" s="6"/>
      <c r="C16" s="3" t="s">
        <v>1</v>
      </c>
      <c r="D16" s="8">
        <v>2</v>
      </c>
    </row>
    <row r="17" spans="1:4" ht="12.75">
      <c r="A17" s="8"/>
      <c r="B17" s="6"/>
      <c r="C17" s="3" t="s">
        <v>82</v>
      </c>
      <c r="D17" s="8">
        <v>2</v>
      </c>
    </row>
    <row r="18" spans="1:4" ht="12.75">
      <c r="A18" s="8"/>
      <c r="B18" s="6"/>
      <c r="C18" s="3" t="s">
        <v>103</v>
      </c>
      <c r="D18" s="8">
        <v>2</v>
      </c>
    </row>
    <row r="19" spans="1:4" ht="12.75">
      <c r="A19" s="8"/>
      <c r="B19" s="6"/>
      <c r="C19" s="3" t="s">
        <v>55</v>
      </c>
      <c r="D19" s="8">
        <v>2</v>
      </c>
    </row>
    <row r="20" spans="1:4" ht="12.75">
      <c r="A20" s="8"/>
      <c r="B20" s="6"/>
      <c r="C20" s="3" t="s">
        <v>76</v>
      </c>
      <c r="D20" s="8">
        <v>2</v>
      </c>
    </row>
    <row r="21" spans="1:4" ht="12.75">
      <c r="A21" s="8"/>
      <c r="B21" s="6"/>
      <c r="C21" s="3" t="s">
        <v>7</v>
      </c>
      <c r="D21" s="8">
        <v>2</v>
      </c>
    </row>
    <row r="22" spans="1:4" ht="12.75">
      <c r="A22" s="8"/>
      <c r="B22" s="6"/>
      <c r="C22" s="3" t="s">
        <v>80</v>
      </c>
      <c r="D22" s="8">
        <v>2</v>
      </c>
    </row>
    <row r="23" spans="1:4" ht="12.75">
      <c r="A23" s="8"/>
      <c r="B23" s="6"/>
      <c r="C23" s="3" t="s">
        <v>86</v>
      </c>
      <c r="D23" s="8">
        <v>2</v>
      </c>
    </row>
    <row r="24" spans="1:4" ht="12.75">
      <c r="A24" s="8"/>
      <c r="B24" s="6"/>
      <c r="C24" s="3"/>
      <c r="D24" s="8"/>
    </row>
    <row r="25" spans="1:4" ht="12.75">
      <c r="A25" s="8">
        <v>16</v>
      </c>
      <c r="B25" s="6"/>
      <c r="C25" s="3" t="s">
        <v>0</v>
      </c>
      <c r="D25" s="8">
        <v>1</v>
      </c>
    </row>
    <row r="26" spans="1:4" ht="12.75">
      <c r="A26" s="8"/>
      <c r="B26" s="6"/>
      <c r="C26" s="3" t="s">
        <v>61</v>
      </c>
      <c r="D26" s="8">
        <v>1</v>
      </c>
    </row>
    <row r="27" spans="1:4" ht="12.75">
      <c r="A27" s="8"/>
      <c r="B27" s="6"/>
      <c r="C27" s="3" t="s">
        <v>3</v>
      </c>
      <c r="D27" s="8">
        <v>1</v>
      </c>
    </row>
    <row r="28" spans="1:4" ht="12.75">
      <c r="A28" s="8"/>
      <c r="B28" s="6"/>
      <c r="C28" s="3" t="s">
        <v>88</v>
      </c>
      <c r="D28" s="8">
        <v>1</v>
      </c>
    </row>
    <row r="29" spans="1:4" ht="12.75">
      <c r="A29" s="8"/>
      <c r="B29" s="6"/>
      <c r="C29" s="3" t="s">
        <v>74</v>
      </c>
      <c r="D29" s="8">
        <v>1</v>
      </c>
    </row>
    <row r="30" spans="1:4" ht="12.75">
      <c r="A30" s="8"/>
      <c r="B30" s="6"/>
      <c r="C30" s="3" t="s">
        <v>104</v>
      </c>
      <c r="D30" s="8">
        <v>1</v>
      </c>
    </row>
    <row r="31" spans="1:4" ht="12.75">
      <c r="A31" s="8"/>
      <c r="B31" s="6"/>
      <c r="C31" s="3" t="s">
        <v>84</v>
      </c>
      <c r="D31" s="8">
        <v>1</v>
      </c>
    </row>
    <row r="32" spans="1:4" ht="12.75">
      <c r="A32" s="8"/>
      <c r="B32" s="6"/>
      <c r="C32" s="3" t="s">
        <v>8</v>
      </c>
      <c r="D32" s="8">
        <v>1</v>
      </c>
    </row>
    <row r="33" spans="1:4" ht="12.75">
      <c r="A33" s="8"/>
      <c r="B33" s="6"/>
      <c r="C33" s="3" t="s">
        <v>91</v>
      </c>
      <c r="D33" s="8">
        <v>1</v>
      </c>
    </row>
    <row r="34" spans="1:4" ht="12.75">
      <c r="A34" s="8"/>
      <c r="B34" s="6"/>
      <c r="C34" s="3" t="s">
        <v>11</v>
      </c>
      <c r="D34" s="8">
        <v>1</v>
      </c>
    </row>
    <row r="35" spans="1:4" ht="12.75">
      <c r="A35" s="8"/>
      <c r="B35" s="6"/>
      <c r="C35" s="3"/>
      <c r="D35" s="8"/>
    </row>
    <row r="36" spans="1:4" ht="12.75">
      <c r="A36" s="14"/>
      <c r="B36" s="14"/>
      <c r="D36" s="14"/>
    </row>
    <row r="37" spans="1:4" ht="12.75">
      <c r="A37" s="4"/>
      <c r="B37" s="3"/>
      <c r="C37" s="4" t="s">
        <v>105</v>
      </c>
      <c r="D37" s="4"/>
    </row>
    <row r="38" spans="1:4" ht="12.75">
      <c r="A38" s="4"/>
      <c r="B38" s="3"/>
      <c r="C38" s="3"/>
      <c r="D38" s="4"/>
    </row>
    <row r="39" spans="1:4" ht="12.75">
      <c r="A39" s="8">
        <v>1</v>
      </c>
      <c r="B39" s="6"/>
      <c r="C39" s="3" t="s">
        <v>1</v>
      </c>
      <c r="D39" s="8">
        <v>8</v>
      </c>
    </row>
    <row r="40" spans="1:4" ht="12.75">
      <c r="A40" s="8">
        <v>2</v>
      </c>
      <c r="B40" s="6"/>
      <c r="C40" s="3" t="s">
        <v>14</v>
      </c>
      <c r="D40" s="8">
        <v>3</v>
      </c>
    </row>
    <row r="41" spans="1:4" ht="12.75">
      <c r="A41" s="8">
        <v>3</v>
      </c>
      <c r="B41" s="6"/>
      <c r="C41" s="3" t="s">
        <v>87</v>
      </c>
      <c r="D41" s="8">
        <v>1</v>
      </c>
    </row>
    <row r="42" spans="1:4" ht="12.75">
      <c r="A42" s="4"/>
      <c r="B42" s="4"/>
      <c r="C42" s="3"/>
      <c r="D42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9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N12" sqref="N12"/>
    </sheetView>
  </sheetViews>
  <sheetFormatPr defaultColWidth="9.140625" defaultRowHeight="12.75"/>
  <cols>
    <col min="1" max="1" width="5.57421875" style="0" customWidth="1"/>
    <col min="2" max="2" width="4.28125" style="0" customWidth="1"/>
    <col min="3" max="3" width="16.8515625" style="0" customWidth="1"/>
    <col min="6" max="6" width="11.28125" style="0" customWidth="1"/>
    <col min="11" max="11" width="11.00390625" style="0" customWidth="1"/>
  </cols>
  <sheetData>
    <row r="1" spans="1:12" ht="12.75">
      <c r="A1" s="11"/>
      <c r="B1" s="13"/>
      <c r="C1" s="48" t="s">
        <v>106</v>
      </c>
      <c r="D1" s="10"/>
      <c r="E1" s="10"/>
      <c r="F1" s="10"/>
      <c r="G1" s="10"/>
      <c r="H1" s="10"/>
      <c r="I1" s="10"/>
      <c r="J1" s="10"/>
      <c r="K1" s="10"/>
      <c r="L1" s="10"/>
    </row>
    <row r="2" spans="1:12" ht="12.75">
      <c r="A2" s="11"/>
      <c r="B2" s="13"/>
      <c r="C2" s="48" t="s">
        <v>58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11"/>
      <c r="B3" s="13"/>
      <c r="C3" s="48"/>
      <c r="D3" s="10"/>
      <c r="E3" s="10"/>
      <c r="F3" s="10"/>
      <c r="G3" s="10"/>
      <c r="H3" s="10"/>
      <c r="I3" s="10"/>
      <c r="J3" s="10"/>
      <c r="K3" s="10"/>
      <c r="L3" s="10"/>
    </row>
    <row r="4" spans="1:14" ht="12.75">
      <c r="A4" s="2" t="s">
        <v>35</v>
      </c>
      <c r="B4" s="6" t="s">
        <v>36</v>
      </c>
      <c r="C4" s="4"/>
      <c r="D4" s="4" t="s">
        <v>21</v>
      </c>
      <c r="E4" s="4" t="s">
        <v>44</v>
      </c>
      <c r="F4" s="4" t="s">
        <v>45</v>
      </c>
      <c r="G4" s="4" t="s">
        <v>46</v>
      </c>
      <c r="H4" s="4" t="s">
        <v>39</v>
      </c>
      <c r="I4" s="4" t="s">
        <v>47</v>
      </c>
      <c r="J4" s="4" t="s">
        <v>40</v>
      </c>
      <c r="K4" s="4" t="s">
        <v>48</v>
      </c>
      <c r="L4" s="8" t="s">
        <v>49</v>
      </c>
      <c r="M4" s="14"/>
      <c r="N4" s="14"/>
    </row>
    <row r="5" spans="1:14" ht="12.75">
      <c r="A5" s="2"/>
      <c r="B5" s="6"/>
      <c r="C5" s="4" t="s">
        <v>50</v>
      </c>
      <c r="D5" s="4"/>
      <c r="E5" s="4"/>
      <c r="F5" s="4"/>
      <c r="G5" s="4"/>
      <c r="H5" s="4"/>
      <c r="I5" s="4"/>
      <c r="J5" s="4"/>
      <c r="K5" s="4"/>
      <c r="L5" s="4"/>
      <c r="M5" s="14"/>
      <c r="N5" s="14"/>
    </row>
    <row r="6" spans="1:14" ht="12.75">
      <c r="A6" s="2"/>
      <c r="B6" s="6"/>
      <c r="C6" s="4"/>
      <c r="D6" s="4"/>
      <c r="E6" s="4"/>
      <c r="F6" s="4"/>
      <c r="G6" s="4"/>
      <c r="H6" s="4"/>
      <c r="I6" s="69"/>
      <c r="J6" s="4"/>
      <c r="K6" s="4"/>
      <c r="L6" s="4"/>
      <c r="M6" s="14"/>
      <c r="N6" s="14"/>
    </row>
    <row r="7" spans="1:14" ht="12.75">
      <c r="A7" s="9">
        <v>1</v>
      </c>
      <c r="B7" s="2"/>
      <c r="C7" s="2" t="s">
        <v>76</v>
      </c>
      <c r="D7" s="9">
        <v>8</v>
      </c>
      <c r="E7" s="9">
        <v>34</v>
      </c>
      <c r="F7" s="9">
        <v>204</v>
      </c>
      <c r="G7" s="9">
        <v>5</v>
      </c>
      <c r="H7" s="9">
        <v>144</v>
      </c>
      <c r="I7" s="9">
        <v>11</v>
      </c>
      <c r="J7" s="70">
        <f>H7/I7</f>
        <v>13.090909090909092</v>
      </c>
      <c r="K7" s="70">
        <f>F7/I7</f>
        <v>18.545454545454547</v>
      </c>
      <c r="L7" s="70">
        <f>H7/E7</f>
        <v>4.235294117647059</v>
      </c>
      <c r="M7" s="14"/>
      <c r="N7" s="14"/>
    </row>
    <row r="8" spans="1:14" ht="12.75">
      <c r="A8" s="9">
        <v>2</v>
      </c>
      <c r="B8" s="2"/>
      <c r="C8" s="2" t="s">
        <v>53</v>
      </c>
      <c r="D8" s="9">
        <v>13</v>
      </c>
      <c r="E8" s="9">
        <v>42.4</v>
      </c>
      <c r="F8" s="9">
        <v>256</v>
      </c>
      <c r="G8" s="9">
        <v>1</v>
      </c>
      <c r="H8" s="9">
        <v>191</v>
      </c>
      <c r="I8" s="9">
        <v>14</v>
      </c>
      <c r="J8" s="70">
        <f>H8/I8</f>
        <v>13.642857142857142</v>
      </c>
      <c r="K8" s="70">
        <f>F8/I8</f>
        <v>18.285714285714285</v>
      </c>
      <c r="L8" s="70">
        <f>H8/E8</f>
        <v>4.504716981132075</v>
      </c>
      <c r="M8" s="14"/>
      <c r="N8" s="14"/>
    </row>
    <row r="9" spans="1:14" ht="12.75">
      <c r="A9" s="9">
        <v>3</v>
      </c>
      <c r="B9" s="2"/>
      <c r="C9" s="2" t="s">
        <v>11</v>
      </c>
      <c r="D9" s="9">
        <v>6</v>
      </c>
      <c r="E9" s="9">
        <v>22</v>
      </c>
      <c r="F9" s="9">
        <v>132</v>
      </c>
      <c r="G9" s="9">
        <v>0</v>
      </c>
      <c r="H9" s="9">
        <v>143</v>
      </c>
      <c r="I9" s="9">
        <v>10</v>
      </c>
      <c r="J9" s="70">
        <f>H9/I9</f>
        <v>14.3</v>
      </c>
      <c r="K9" s="70">
        <f>F9/I9</f>
        <v>13.2</v>
      </c>
      <c r="L9" s="70">
        <f>H9/E9</f>
        <v>6.5</v>
      </c>
      <c r="M9" s="14"/>
      <c r="N9" s="14"/>
    </row>
    <row r="10" spans="1:14" ht="12.75">
      <c r="A10" s="9">
        <v>4</v>
      </c>
      <c r="B10" s="2"/>
      <c r="C10" s="2" t="s">
        <v>4</v>
      </c>
      <c r="D10" s="9">
        <v>13</v>
      </c>
      <c r="E10" s="9">
        <v>56.4</v>
      </c>
      <c r="F10" s="9">
        <v>340</v>
      </c>
      <c r="G10" s="9">
        <v>2</v>
      </c>
      <c r="H10" s="9">
        <v>262</v>
      </c>
      <c r="I10" s="9">
        <v>11</v>
      </c>
      <c r="J10" s="71">
        <f>H10/I10</f>
        <v>23.818181818181817</v>
      </c>
      <c r="K10" s="71">
        <f>F10/I10</f>
        <v>30.90909090909091</v>
      </c>
      <c r="L10" s="71">
        <f>H10/E10</f>
        <v>4.6453900709219855</v>
      </c>
      <c r="M10" s="14"/>
      <c r="N10" s="14"/>
    </row>
    <row r="11" spans="1:14" ht="12.75">
      <c r="A11" s="69"/>
      <c r="B11" s="48"/>
      <c r="C11" s="14"/>
      <c r="D11" s="18"/>
      <c r="E11" s="18"/>
      <c r="F11" s="18"/>
      <c r="G11" s="18"/>
      <c r="H11" s="18"/>
      <c r="I11" s="18"/>
      <c r="J11" s="18"/>
      <c r="K11" s="18"/>
      <c r="L11" s="18"/>
      <c r="M11" s="14"/>
      <c r="N11" s="14"/>
    </row>
    <row r="12" spans="1:14" ht="12.75">
      <c r="A12" s="69"/>
      <c r="B12" s="48"/>
      <c r="C12" s="14" t="s">
        <v>59</v>
      </c>
      <c r="D12" s="18"/>
      <c r="E12" s="18"/>
      <c r="F12" s="18"/>
      <c r="G12" s="18"/>
      <c r="H12" s="18"/>
      <c r="I12" s="18"/>
      <c r="J12" s="18"/>
      <c r="K12" s="18"/>
      <c r="L12" s="18"/>
      <c r="M12" s="14"/>
      <c r="N12" s="14"/>
    </row>
    <row r="13" spans="1:14" ht="12.75">
      <c r="A13" s="69"/>
      <c r="B13" s="48"/>
      <c r="C13" s="14"/>
      <c r="D13" s="18"/>
      <c r="E13" s="18"/>
      <c r="F13" s="18"/>
      <c r="G13" s="18"/>
      <c r="H13" s="18"/>
      <c r="I13" s="18"/>
      <c r="J13" s="18"/>
      <c r="K13" s="18"/>
      <c r="L13" s="18"/>
      <c r="M13" s="14"/>
      <c r="N13" s="14"/>
    </row>
    <row r="14" spans="1:14" ht="12.75">
      <c r="A14" s="8">
        <v>5</v>
      </c>
      <c r="B14" s="4"/>
      <c r="C14" s="5" t="s">
        <v>86</v>
      </c>
      <c r="D14" s="6">
        <v>14</v>
      </c>
      <c r="E14" s="6">
        <v>0.3</v>
      </c>
      <c r="F14" s="6">
        <v>3</v>
      </c>
      <c r="G14" s="6">
        <v>0</v>
      </c>
      <c r="H14" s="6">
        <v>1</v>
      </c>
      <c r="I14" s="6">
        <v>1</v>
      </c>
      <c r="J14" s="72">
        <f aca="true" t="shared" si="0" ref="J14:J38">H14/I14</f>
        <v>1</v>
      </c>
      <c r="K14" s="72">
        <f aca="true" t="shared" si="1" ref="K14:K38">F14/I14</f>
        <v>3</v>
      </c>
      <c r="L14" s="72">
        <f aca="true" t="shared" si="2" ref="L14:L38">H14/E14</f>
        <v>3.3333333333333335</v>
      </c>
      <c r="M14" s="14"/>
      <c r="N14" s="14"/>
    </row>
    <row r="15" spans="1:14" ht="12.75">
      <c r="A15" s="8">
        <v>6</v>
      </c>
      <c r="B15" s="4"/>
      <c r="C15" s="5" t="s">
        <v>103</v>
      </c>
      <c r="D15" s="6">
        <v>2</v>
      </c>
      <c r="E15" s="6">
        <v>8</v>
      </c>
      <c r="F15" s="6">
        <v>48</v>
      </c>
      <c r="G15" s="6">
        <v>1</v>
      </c>
      <c r="H15" s="6">
        <v>34</v>
      </c>
      <c r="I15" s="6">
        <v>7</v>
      </c>
      <c r="J15" s="72">
        <f t="shared" si="0"/>
        <v>4.857142857142857</v>
      </c>
      <c r="K15" s="72">
        <f t="shared" si="1"/>
        <v>6.857142857142857</v>
      </c>
      <c r="L15" s="72">
        <f t="shared" si="2"/>
        <v>4.25</v>
      </c>
      <c r="M15" s="14"/>
      <c r="N15" s="14"/>
    </row>
    <row r="16" spans="1:14" ht="12.75">
      <c r="A16" s="9">
        <v>7</v>
      </c>
      <c r="B16" s="4"/>
      <c r="C16" s="5" t="s">
        <v>2</v>
      </c>
      <c r="D16" s="6">
        <v>5</v>
      </c>
      <c r="E16" s="6">
        <v>4</v>
      </c>
      <c r="F16" s="6">
        <v>24</v>
      </c>
      <c r="G16" s="6">
        <v>0</v>
      </c>
      <c r="H16" s="6">
        <v>17</v>
      </c>
      <c r="I16" s="6">
        <v>3</v>
      </c>
      <c r="J16" s="72">
        <f t="shared" si="0"/>
        <v>5.666666666666667</v>
      </c>
      <c r="K16" s="72">
        <f t="shared" si="1"/>
        <v>8</v>
      </c>
      <c r="L16" s="72">
        <f t="shared" si="2"/>
        <v>4.25</v>
      </c>
      <c r="M16" s="14"/>
      <c r="N16" s="14"/>
    </row>
    <row r="17" spans="1:14" ht="12.75">
      <c r="A17" s="9">
        <v>8</v>
      </c>
      <c r="B17" s="2"/>
      <c r="C17" s="5" t="s">
        <v>12</v>
      </c>
      <c r="D17" s="6">
        <v>2</v>
      </c>
      <c r="E17" s="6">
        <v>2</v>
      </c>
      <c r="F17" s="6">
        <v>12</v>
      </c>
      <c r="G17" s="6">
        <v>0</v>
      </c>
      <c r="H17" s="6">
        <v>7</v>
      </c>
      <c r="I17" s="6">
        <v>1</v>
      </c>
      <c r="J17" s="72">
        <f t="shared" si="0"/>
        <v>7</v>
      </c>
      <c r="K17" s="72">
        <f t="shared" si="1"/>
        <v>12</v>
      </c>
      <c r="L17" s="72">
        <f t="shared" si="2"/>
        <v>3.5</v>
      </c>
      <c r="M17" s="14"/>
      <c r="N17" s="14"/>
    </row>
    <row r="18" spans="1:14" ht="12.75">
      <c r="A18" s="9">
        <v>9</v>
      </c>
      <c r="B18" s="2"/>
      <c r="C18" s="5" t="s">
        <v>0</v>
      </c>
      <c r="D18" s="6">
        <v>3</v>
      </c>
      <c r="E18" s="6">
        <v>11</v>
      </c>
      <c r="F18" s="6">
        <v>66</v>
      </c>
      <c r="G18" s="6">
        <v>0</v>
      </c>
      <c r="H18" s="6">
        <v>40</v>
      </c>
      <c r="I18" s="6">
        <v>5</v>
      </c>
      <c r="J18" s="72">
        <f t="shared" si="0"/>
        <v>8</v>
      </c>
      <c r="K18" s="72">
        <f t="shared" si="1"/>
        <v>13.2</v>
      </c>
      <c r="L18" s="72">
        <f t="shared" si="2"/>
        <v>3.6363636363636362</v>
      </c>
      <c r="M18" s="14"/>
      <c r="N18" s="14"/>
    </row>
    <row r="19" spans="1:14" ht="12.75">
      <c r="A19" s="9">
        <v>10</v>
      </c>
      <c r="B19" s="2"/>
      <c r="C19" s="5" t="s">
        <v>95</v>
      </c>
      <c r="D19" s="6">
        <v>1</v>
      </c>
      <c r="E19" s="6">
        <v>2</v>
      </c>
      <c r="F19" s="6">
        <v>12</v>
      </c>
      <c r="G19" s="6">
        <v>0</v>
      </c>
      <c r="H19" s="6">
        <v>18</v>
      </c>
      <c r="I19" s="6">
        <v>2</v>
      </c>
      <c r="J19" s="72">
        <f t="shared" si="0"/>
        <v>9</v>
      </c>
      <c r="K19" s="72">
        <f t="shared" si="1"/>
        <v>6</v>
      </c>
      <c r="L19" s="72">
        <f t="shared" si="2"/>
        <v>9</v>
      </c>
      <c r="M19" s="14"/>
      <c r="N19" s="14"/>
    </row>
    <row r="20" spans="1:14" ht="12.75">
      <c r="A20" s="9">
        <v>11</v>
      </c>
      <c r="B20" s="2"/>
      <c r="C20" s="5" t="s">
        <v>63</v>
      </c>
      <c r="D20" s="6">
        <v>4</v>
      </c>
      <c r="E20" s="6">
        <v>14.1</v>
      </c>
      <c r="F20" s="6">
        <v>85</v>
      </c>
      <c r="G20" s="6">
        <v>4</v>
      </c>
      <c r="H20" s="6">
        <v>61</v>
      </c>
      <c r="I20" s="6">
        <v>6</v>
      </c>
      <c r="J20" s="72">
        <f t="shared" si="0"/>
        <v>10.166666666666666</v>
      </c>
      <c r="K20" s="72">
        <f t="shared" si="1"/>
        <v>14.166666666666666</v>
      </c>
      <c r="L20" s="72">
        <f t="shared" si="2"/>
        <v>4.326241134751773</v>
      </c>
      <c r="M20" s="14"/>
      <c r="N20" s="14"/>
    </row>
    <row r="21" spans="1:14" ht="12.75">
      <c r="A21" s="73">
        <v>12</v>
      </c>
      <c r="B21" s="2"/>
      <c r="C21" s="5" t="s">
        <v>78</v>
      </c>
      <c r="D21" s="6">
        <v>4</v>
      </c>
      <c r="E21" s="6">
        <v>3.1</v>
      </c>
      <c r="F21" s="6">
        <v>19</v>
      </c>
      <c r="G21" s="6">
        <v>0</v>
      </c>
      <c r="H21" s="6">
        <v>23</v>
      </c>
      <c r="I21" s="6">
        <v>2</v>
      </c>
      <c r="J21" s="72">
        <f t="shared" si="0"/>
        <v>11.5</v>
      </c>
      <c r="K21" s="72">
        <f t="shared" si="1"/>
        <v>9.5</v>
      </c>
      <c r="L21" s="72">
        <f t="shared" si="2"/>
        <v>7.419354838709677</v>
      </c>
      <c r="M21" s="14"/>
      <c r="N21" s="14"/>
    </row>
    <row r="22" spans="1:14" ht="12.75">
      <c r="A22" s="9">
        <v>13</v>
      </c>
      <c r="B22" s="49"/>
      <c r="C22" s="5" t="s">
        <v>87</v>
      </c>
      <c r="D22" s="6">
        <v>10</v>
      </c>
      <c r="E22" s="6">
        <v>9</v>
      </c>
      <c r="F22" s="6">
        <v>54</v>
      </c>
      <c r="G22" s="6">
        <v>0</v>
      </c>
      <c r="H22" s="6">
        <v>81</v>
      </c>
      <c r="I22" s="6">
        <v>7</v>
      </c>
      <c r="J22" s="72">
        <f t="shared" si="0"/>
        <v>11.571428571428571</v>
      </c>
      <c r="K22" s="72">
        <f t="shared" si="1"/>
        <v>7.714285714285714</v>
      </c>
      <c r="L22" s="72">
        <f t="shared" si="2"/>
        <v>9</v>
      </c>
      <c r="M22" s="14"/>
      <c r="N22" s="14"/>
    </row>
    <row r="23" spans="1:14" ht="12.75">
      <c r="A23" s="9">
        <v>14</v>
      </c>
      <c r="B23" s="2"/>
      <c r="C23" s="5" t="s">
        <v>107</v>
      </c>
      <c r="D23" s="6">
        <v>1</v>
      </c>
      <c r="E23" s="6">
        <v>7</v>
      </c>
      <c r="F23" s="6">
        <v>42</v>
      </c>
      <c r="G23" s="6">
        <v>0</v>
      </c>
      <c r="H23" s="6">
        <v>28</v>
      </c>
      <c r="I23" s="6">
        <v>2</v>
      </c>
      <c r="J23" s="72">
        <f t="shared" si="0"/>
        <v>14</v>
      </c>
      <c r="K23" s="72">
        <f t="shared" si="1"/>
        <v>21</v>
      </c>
      <c r="L23" s="72">
        <f t="shared" si="2"/>
        <v>4</v>
      </c>
      <c r="M23" s="14"/>
      <c r="N23" s="14"/>
    </row>
    <row r="24" spans="1:14" ht="12.75">
      <c r="A24" s="9">
        <v>15</v>
      </c>
      <c r="B24" s="2"/>
      <c r="C24" s="5" t="s">
        <v>55</v>
      </c>
      <c r="D24" s="6">
        <v>6</v>
      </c>
      <c r="E24" s="6">
        <v>16.5</v>
      </c>
      <c r="F24" s="6">
        <v>77</v>
      </c>
      <c r="G24" s="6">
        <v>0</v>
      </c>
      <c r="H24" s="6">
        <v>129</v>
      </c>
      <c r="I24" s="6">
        <v>9</v>
      </c>
      <c r="J24" s="72">
        <f t="shared" si="0"/>
        <v>14.333333333333334</v>
      </c>
      <c r="K24" s="72">
        <f t="shared" si="1"/>
        <v>8.555555555555555</v>
      </c>
      <c r="L24" s="72">
        <f t="shared" si="2"/>
        <v>7.818181818181818</v>
      </c>
      <c r="M24" s="14"/>
      <c r="N24" s="14"/>
    </row>
    <row r="25" spans="1:14" ht="12.75">
      <c r="A25" s="9">
        <v>16</v>
      </c>
      <c r="B25" s="2"/>
      <c r="C25" s="5" t="s">
        <v>82</v>
      </c>
      <c r="D25" s="6">
        <v>5</v>
      </c>
      <c r="E25" s="6">
        <v>19</v>
      </c>
      <c r="F25" s="6">
        <v>114</v>
      </c>
      <c r="G25" s="6">
        <v>0</v>
      </c>
      <c r="H25" s="6">
        <v>137</v>
      </c>
      <c r="I25" s="6">
        <v>7</v>
      </c>
      <c r="J25" s="72">
        <f t="shared" si="0"/>
        <v>19.571428571428573</v>
      </c>
      <c r="K25" s="72">
        <f t="shared" si="1"/>
        <v>16.285714285714285</v>
      </c>
      <c r="L25" s="72">
        <f t="shared" si="2"/>
        <v>7.2105263157894735</v>
      </c>
      <c r="M25" s="1"/>
      <c r="N25" s="1"/>
    </row>
    <row r="26" spans="1:14" ht="12.75">
      <c r="A26" s="73">
        <v>17</v>
      </c>
      <c r="B26" s="2"/>
      <c r="C26" s="5" t="s">
        <v>5</v>
      </c>
      <c r="D26" s="6">
        <v>4</v>
      </c>
      <c r="E26" s="6">
        <v>17</v>
      </c>
      <c r="F26" s="6">
        <v>102</v>
      </c>
      <c r="G26" s="6">
        <v>0</v>
      </c>
      <c r="H26" s="6">
        <v>80</v>
      </c>
      <c r="I26" s="6">
        <v>4</v>
      </c>
      <c r="J26" s="72">
        <f t="shared" si="0"/>
        <v>20</v>
      </c>
      <c r="K26" s="72">
        <f t="shared" si="1"/>
        <v>25.5</v>
      </c>
      <c r="L26" s="72">
        <f t="shared" si="2"/>
        <v>4.705882352941177</v>
      </c>
      <c r="M26" s="1"/>
      <c r="N26" s="1"/>
    </row>
    <row r="27" spans="1:14" ht="12.75">
      <c r="A27" s="9">
        <v>18</v>
      </c>
      <c r="B27" s="49"/>
      <c r="C27" s="5" t="s">
        <v>66</v>
      </c>
      <c r="D27" s="6">
        <v>3</v>
      </c>
      <c r="E27" s="6">
        <v>13</v>
      </c>
      <c r="F27" s="6">
        <v>78</v>
      </c>
      <c r="G27" s="6">
        <v>0</v>
      </c>
      <c r="H27" s="6">
        <v>61</v>
      </c>
      <c r="I27" s="6">
        <v>3</v>
      </c>
      <c r="J27" s="72">
        <f t="shared" si="0"/>
        <v>20.333333333333332</v>
      </c>
      <c r="K27" s="72">
        <f t="shared" si="1"/>
        <v>26</v>
      </c>
      <c r="L27" s="72">
        <f t="shared" si="2"/>
        <v>4.6923076923076925</v>
      </c>
      <c r="M27" s="1"/>
      <c r="N27" s="1"/>
    </row>
    <row r="28" spans="1:14" ht="12.75">
      <c r="A28" s="9">
        <v>19</v>
      </c>
      <c r="B28" s="2"/>
      <c r="C28" s="5" t="s">
        <v>74</v>
      </c>
      <c r="D28" s="6">
        <v>1</v>
      </c>
      <c r="E28" s="6">
        <v>3</v>
      </c>
      <c r="F28" s="6">
        <v>18</v>
      </c>
      <c r="G28" s="6">
        <v>0</v>
      </c>
      <c r="H28" s="6">
        <v>21</v>
      </c>
      <c r="I28" s="6">
        <v>1</v>
      </c>
      <c r="J28" s="72">
        <f t="shared" si="0"/>
        <v>21</v>
      </c>
      <c r="K28" s="72">
        <f t="shared" si="1"/>
        <v>18</v>
      </c>
      <c r="L28" s="72">
        <f t="shared" si="2"/>
        <v>7</v>
      </c>
      <c r="M28" s="1"/>
      <c r="N28" s="1"/>
    </row>
    <row r="29" spans="1:14" ht="12.75">
      <c r="A29" s="9">
        <v>20</v>
      </c>
      <c r="B29" s="2"/>
      <c r="C29" s="45" t="s">
        <v>10</v>
      </c>
      <c r="D29" s="44">
        <v>8</v>
      </c>
      <c r="E29" s="44">
        <v>30</v>
      </c>
      <c r="F29" s="44">
        <v>180</v>
      </c>
      <c r="G29" s="44">
        <v>2</v>
      </c>
      <c r="H29" s="44">
        <v>128</v>
      </c>
      <c r="I29" s="44">
        <v>6</v>
      </c>
      <c r="J29" s="72">
        <f t="shared" si="0"/>
        <v>21.333333333333332</v>
      </c>
      <c r="K29" s="72">
        <f t="shared" si="1"/>
        <v>30</v>
      </c>
      <c r="L29" s="72">
        <f t="shared" si="2"/>
        <v>4.266666666666667</v>
      </c>
      <c r="M29" s="1"/>
      <c r="N29" s="1"/>
    </row>
    <row r="30" spans="1:14" ht="12.75">
      <c r="A30" s="9">
        <v>21</v>
      </c>
      <c r="B30" s="2"/>
      <c r="C30" s="5" t="s">
        <v>80</v>
      </c>
      <c r="D30" s="6">
        <v>7</v>
      </c>
      <c r="E30" s="6">
        <v>26</v>
      </c>
      <c r="F30" s="6">
        <v>156</v>
      </c>
      <c r="G30" s="6">
        <v>1</v>
      </c>
      <c r="H30" s="6">
        <v>160</v>
      </c>
      <c r="I30" s="6">
        <v>7</v>
      </c>
      <c r="J30" s="72">
        <f t="shared" si="0"/>
        <v>22.857142857142858</v>
      </c>
      <c r="K30" s="72">
        <f t="shared" si="1"/>
        <v>22.285714285714285</v>
      </c>
      <c r="L30" s="72">
        <f t="shared" si="2"/>
        <v>6.153846153846154</v>
      </c>
      <c r="M30" s="1"/>
      <c r="N30" s="1"/>
    </row>
    <row r="31" spans="1:14" ht="12.75">
      <c r="A31" s="9">
        <v>22</v>
      </c>
      <c r="B31" s="2"/>
      <c r="C31" s="5" t="s">
        <v>7</v>
      </c>
      <c r="D31" s="6">
        <v>2</v>
      </c>
      <c r="E31" s="6">
        <v>14</v>
      </c>
      <c r="F31" s="6">
        <v>84</v>
      </c>
      <c r="G31" s="6">
        <v>0</v>
      </c>
      <c r="H31" s="6">
        <v>72</v>
      </c>
      <c r="I31" s="6">
        <v>3</v>
      </c>
      <c r="J31" s="72">
        <f t="shared" si="0"/>
        <v>24</v>
      </c>
      <c r="K31" s="72">
        <f t="shared" si="1"/>
        <v>28</v>
      </c>
      <c r="L31" s="72">
        <f t="shared" si="2"/>
        <v>5.142857142857143</v>
      </c>
      <c r="M31" s="1"/>
      <c r="N31" s="1"/>
    </row>
    <row r="32" spans="1:14" ht="12.75">
      <c r="A32" s="9">
        <v>23</v>
      </c>
      <c r="B32" s="2"/>
      <c r="C32" s="5" t="s">
        <v>89</v>
      </c>
      <c r="D32" s="6">
        <v>3</v>
      </c>
      <c r="E32" s="6">
        <v>12</v>
      </c>
      <c r="F32" s="6">
        <v>72</v>
      </c>
      <c r="G32" s="6">
        <v>0</v>
      </c>
      <c r="H32" s="6">
        <v>74</v>
      </c>
      <c r="I32" s="6">
        <v>3</v>
      </c>
      <c r="J32" s="72">
        <f t="shared" si="0"/>
        <v>24.666666666666668</v>
      </c>
      <c r="K32" s="72">
        <f t="shared" si="1"/>
        <v>24</v>
      </c>
      <c r="L32" s="72">
        <f t="shared" si="2"/>
        <v>6.166666666666667</v>
      </c>
      <c r="M32" s="1"/>
      <c r="N32" s="1"/>
    </row>
    <row r="33" spans="1:14" ht="12.75">
      <c r="A33" s="9">
        <v>24</v>
      </c>
      <c r="B33" s="2"/>
      <c r="C33" s="5" t="s">
        <v>6</v>
      </c>
      <c r="D33" s="6">
        <v>10</v>
      </c>
      <c r="E33" s="6">
        <v>22.3</v>
      </c>
      <c r="F33" s="6">
        <v>111</v>
      </c>
      <c r="G33" s="6">
        <v>0</v>
      </c>
      <c r="H33" s="6">
        <v>128</v>
      </c>
      <c r="I33" s="6">
        <v>5</v>
      </c>
      <c r="J33" s="72">
        <f t="shared" si="0"/>
        <v>25.6</v>
      </c>
      <c r="K33" s="72">
        <f t="shared" si="1"/>
        <v>22.2</v>
      </c>
      <c r="L33" s="72">
        <f t="shared" si="2"/>
        <v>5.739910313901345</v>
      </c>
      <c r="M33" s="1"/>
      <c r="N33" s="1"/>
    </row>
    <row r="34" spans="1:14" ht="12.75">
      <c r="A34" s="9">
        <v>25</v>
      </c>
      <c r="B34" s="2"/>
      <c r="C34" s="5" t="s">
        <v>84</v>
      </c>
      <c r="D34" s="6">
        <v>5</v>
      </c>
      <c r="E34" s="6">
        <v>10</v>
      </c>
      <c r="F34" s="6">
        <v>60</v>
      </c>
      <c r="G34" s="6">
        <v>0</v>
      </c>
      <c r="H34" s="6">
        <v>77</v>
      </c>
      <c r="I34" s="6">
        <v>3</v>
      </c>
      <c r="J34" s="72">
        <f t="shared" si="0"/>
        <v>25.666666666666668</v>
      </c>
      <c r="K34" s="72">
        <f t="shared" si="1"/>
        <v>20</v>
      </c>
      <c r="L34" s="72">
        <f t="shared" si="2"/>
        <v>7.7</v>
      </c>
      <c r="M34" s="1"/>
      <c r="N34" s="1"/>
    </row>
    <row r="35" spans="1:14" ht="12.75">
      <c r="A35" s="9">
        <v>26</v>
      </c>
      <c r="B35" s="2"/>
      <c r="C35" s="5" t="s">
        <v>56</v>
      </c>
      <c r="D35" s="6">
        <v>2</v>
      </c>
      <c r="E35" s="6">
        <v>11</v>
      </c>
      <c r="F35" s="6">
        <v>66</v>
      </c>
      <c r="G35" s="6">
        <v>1</v>
      </c>
      <c r="H35" s="6">
        <v>30</v>
      </c>
      <c r="I35" s="6">
        <v>1</v>
      </c>
      <c r="J35" s="72">
        <f t="shared" si="0"/>
        <v>30</v>
      </c>
      <c r="K35" s="72">
        <f t="shared" si="1"/>
        <v>66</v>
      </c>
      <c r="L35" s="72">
        <f t="shared" si="2"/>
        <v>2.727272727272727</v>
      </c>
      <c r="M35" s="1"/>
      <c r="N35" s="1"/>
    </row>
    <row r="36" spans="1:14" ht="12.75">
      <c r="A36" s="9">
        <v>27</v>
      </c>
      <c r="B36" s="2"/>
      <c r="C36" s="5" t="s">
        <v>99</v>
      </c>
      <c r="D36" s="6">
        <v>1</v>
      </c>
      <c r="E36" s="6">
        <v>6</v>
      </c>
      <c r="F36" s="6">
        <v>36</v>
      </c>
      <c r="G36" s="6">
        <v>0</v>
      </c>
      <c r="H36" s="6">
        <v>36</v>
      </c>
      <c r="I36" s="6">
        <v>1</v>
      </c>
      <c r="J36" s="72">
        <f t="shared" si="0"/>
        <v>36</v>
      </c>
      <c r="K36" s="72">
        <f t="shared" si="1"/>
        <v>36</v>
      </c>
      <c r="L36" s="72">
        <f t="shared" si="2"/>
        <v>6</v>
      </c>
      <c r="M36" s="1"/>
      <c r="N36" s="1"/>
    </row>
    <row r="37" spans="1:14" ht="12.75">
      <c r="A37" s="9">
        <v>28</v>
      </c>
      <c r="B37" s="2"/>
      <c r="C37" s="5" t="s">
        <v>65</v>
      </c>
      <c r="D37" s="6">
        <v>2</v>
      </c>
      <c r="E37" s="6">
        <v>13</v>
      </c>
      <c r="F37" s="6">
        <v>78</v>
      </c>
      <c r="G37" s="6">
        <v>0</v>
      </c>
      <c r="H37" s="6">
        <v>75</v>
      </c>
      <c r="I37" s="6">
        <v>2</v>
      </c>
      <c r="J37" s="72">
        <f t="shared" si="0"/>
        <v>37.5</v>
      </c>
      <c r="K37" s="72">
        <f t="shared" si="1"/>
        <v>39</v>
      </c>
      <c r="L37" s="72">
        <f t="shared" si="2"/>
        <v>5.769230769230769</v>
      </c>
      <c r="M37" s="1"/>
      <c r="N37" s="1"/>
    </row>
    <row r="38" spans="1:14" ht="12.75">
      <c r="A38" s="9">
        <v>29</v>
      </c>
      <c r="B38" s="2"/>
      <c r="C38" s="5" t="s">
        <v>61</v>
      </c>
      <c r="D38" s="6">
        <v>4</v>
      </c>
      <c r="E38" s="6">
        <v>14</v>
      </c>
      <c r="F38" s="6">
        <v>84</v>
      </c>
      <c r="G38" s="6">
        <v>0</v>
      </c>
      <c r="H38" s="6">
        <v>83</v>
      </c>
      <c r="I38" s="6">
        <v>1</v>
      </c>
      <c r="J38" s="74">
        <f t="shared" si="0"/>
        <v>83</v>
      </c>
      <c r="K38" s="74">
        <f t="shared" si="1"/>
        <v>84</v>
      </c>
      <c r="L38" s="74">
        <f t="shared" si="2"/>
        <v>5.928571428571429</v>
      </c>
      <c r="M38" s="1"/>
      <c r="N38" s="1"/>
    </row>
    <row r="39" spans="1:14" ht="12.75">
      <c r="A39" s="59"/>
      <c r="D39" s="59"/>
      <c r="E39" s="59"/>
      <c r="F39" s="59"/>
      <c r="G39" s="59"/>
      <c r="H39" s="59"/>
      <c r="I39" s="59"/>
      <c r="J39" s="59"/>
      <c r="K39" s="59"/>
      <c r="L39" s="59"/>
      <c r="M39" s="1"/>
      <c r="N39" s="1"/>
    </row>
    <row r="40" spans="1:14" ht="12.75">
      <c r="A40" s="58"/>
      <c r="B40" s="11"/>
      <c r="C40" s="46"/>
      <c r="D40" s="58"/>
      <c r="E40" s="13"/>
      <c r="F40" s="13"/>
      <c r="G40" s="13"/>
      <c r="H40" s="13"/>
      <c r="I40" s="13"/>
      <c r="J40" s="13"/>
      <c r="K40" s="13"/>
      <c r="L40" s="13"/>
      <c r="M40" s="1"/>
      <c r="N40" s="1"/>
    </row>
    <row r="41" spans="1:14" ht="12.75">
      <c r="A41" s="58"/>
      <c r="B41" s="11"/>
      <c r="C41" s="56" t="s">
        <v>60</v>
      </c>
      <c r="D41" s="58"/>
      <c r="E41" s="13"/>
      <c r="F41" s="13"/>
      <c r="G41" s="13"/>
      <c r="H41" s="13"/>
      <c r="I41" s="13"/>
      <c r="J41" s="13"/>
      <c r="K41" s="13"/>
      <c r="L41" s="13"/>
      <c r="M41" s="1"/>
      <c r="N41" s="1"/>
    </row>
    <row r="42" spans="1:14" ht="12.75">
      <c r="A42" s="58"/>
      <c r="B42" s="11"/>
      <c r="C42" s="56"/>
      <c r="D42" s="58"/>
      <c r="E42" s="13"/>
      <c r="F42" s="13"/>
      <c r="G42" s="13"/>
      <c r="H42" s="13"/>
      <c r="I42" s="13"/>
      <c r="J42" s="13"/>
      <c r="K42" s="13"/>
      <c r="L42" s="13"/>
      <c r="M42" s="1"/>
      <c r="N42" s="1"/>
    </row>
    <row r="43" spans="1:14" ht="12.75">
      <c r="A43" s="9">
        <v>30</v>
      </c>
      <c r="B43" s="2"/>
      <c r="C43" s="5" t="s">
        <v>88</v>
      </c>
      <c r="D43" s="17">
        <v>1</v>
      </c>
      <c r="E43" s="6">
        <v>3</v>
      </c>
      <c r="F43" s="6">
        <v>18</v>
      </c>
      <c r="G43" s="6">
        <v>0</v>
      </c>
      <c r="H43" s="6">
        <v>27</v>
      </c>
      <c r="I43" s="6">
        <v>0</v>
      </c>
      <c r="J43" s="72" t="e">
        <f aca="true" t="shared" si="3" ref="J43:J49">H43/I43</f>
        <v>#DIV/0!</v>
      </c>
      <c r="K43" s="72" t="e">
        <f aca="true" t="shared" si="4" ref="K43:K49">F43/I43</f>
        <v>#DIV/0!</v>
      </c>
      <c r="L43" s="72">
        <f aca="true" t="shared" si="5" ref="L43:L49">H43/E43</f>
        <v>9</v>
      </c>
      <c r="M43" s="1"/>
      <c r="N43" s="1"/>
    </row>
    <row r="44" spans="1:14" ht="12.75">
      <c r="A44" s="9">
        <v>31</v>
      </c>
      <c r="B44" s="2"/>
      <c r="C44" s="3" t="s">
        <v>13</v>
      </c>
      <c r="D44" s="17">
        <v>18</v>
      </c>
      <c r="E44" s="6">
        <v>2</v>
      </c>
      <c r="F44" s="6">
        <v>12</v>
      </c>
      <c r="G44" s="6">
        <v>0</v>
      </c>
      <c r="H44" s="6">
        <v>8</v>
      </c>
      <c r="I44" s="6">
        <v>0</v>
      </c>
      <c r="J44" s="72" t="e">
        <f t="shared" si="3"/>
        <v>#DIV/0!</v>
      </c>
      <c r="K44" s="72" t="e">
        <f t="shared" si="4"/>
        <v>#DIV/0!</v>
      </c>
      <c r="L44" s="72">
        <f t="shared" si="5"/>
        <v>4</v>
      </c>
      <c r="M44" s="1"/>
      <c r="N44" s="1"/>
    </row>
    <row r="45" spans="1:14" ht="12.75">
      <c r="A45" s="9">
        <v>32</v>
      </c>
      <c r="B45" s="2"/>
      <c r="C45" s="3" t="s">
        <v>64</v>
      </c>
      <c r="D45" s="17">
        <v>2</v>
      </c>
      <c r="E45" s="6">
        <v>2</v>
      </c>
      <c r="F45" s="6">
        <v>12</v>
      </c>
      <c r="G45" s="6">
        <v>0</v>
      </c>
      <c r="H45" s="6">
        <v>21</v>
      </c>
      <c r="I45" s="6">
        <v>0</v>
      </c>
      <c r="J45" s="72" t="e">
        <f t="shared" si="3"/>
        <v>#DIV/0!</v>
      </c>
      <c r="K45" s="72" t="e">
        <f t="shared" si="4"/>
        <v>#DIV/0!</v>
      </c>
      <c r="L45" s="72">
        <f t="shared" si="5"/>
        <v>10.5</v>
      </c>
      <c r="M45" s="1"/>
      <c r="N45" s="1"/>
    </row>
    <row r="46" spans="1:14" ht="12.75">
      <c r="A46" s="9">
        <v>33</v>
      </c>
      <c r="B46" s="2"/>
      <c r="C46" s="5" t="s">
        <v>8</v>
      </c>
      <c r="D46" s="17">
        <v>2</v>
      </c>
      <c r="E46" s="6">
        <v>4</v>
      </c>
      <c r="F46" s="6">
        <v>24</v>
      </c>
      <c r="G46" s="6">
        <v>0</v>
      </c>
      <c r="H46" s="6">
        <v>13</v>
      </c>
      <c r="I46" s="6">
        <v>0</v>
      </c>
      <c r="J46" s="72" t="e">
        <f t="shared" si="3"/>
        <v>#DIV/0!</v>
      </c>
      <c r="K46" s="72" t="e">
        <f t="shared" si="4"/>
        <v>#DIV/0!</v>
      </c>
      <c r="L46" s="72">
        <f t="shared" si="5"/>
        <v>3.25</v>
      </c>
      <c r="M46" s="1"/>
      <c r="N46" s="1"/>
    </row>
    <row r="47" spans="1:14" ht="12.75">
      <c r="A47" s="9">
        <v>34</v>
      </c>
      <c r="B47" s="2"/>
      <c r="C47" s="5" t="s">
        <v>97</v>
      </c>
      <c r="D47" s="17">
        <v>1</v>
      </c>
      <c r="E47" s="6">
        <v>4</v>
      </c>
      <c r="F47" s="6">
        <v>24</v>
      </c>
      <c r="G47" s="6">
        <v>0</v>
      </c>
      <c r="H47" s="6">
        <v>30</v>
      </c>
      <c r="I47" s="6">
        <v>0</v>
      </c>
      <c r="J47" s="72" t="e">
        <f t="shared" si="3"/>
        <v>#DIV/0!</v>
      </c>
      <c r="K47" s="72" t="e">
        <f t="shared" si="4"/>
        <v>#DIV/0!</v>
      </c>
      <c r="L47" s="72">
        <f t="shared" si="5"/>
        <v>7.5</v>
      </c>
      <c r="M47" s="1"/>
      <c r="N47" s="1"/>
    </row>
    <row r="48" spans="1:14" ht="12.75">
      <c r="A48" s="12">
        <v>35</v>
      </c>
      <c r="B48" s="2"/>
      <c r="C48" s="5" t="s">
        <v>91</v>
      </c>
      <c r="D48" s="17">
        <v>2</v>
      </c>
      <c r="E48" s="6">
        <v>2</v>
      </c>
      <c r="F48" s="6">
        <v>12</v>
      </c>
      <c r="G48" s="6">
        <v>0</v>
      </c>
      <c r="H48" s="6">
        <v>21</v>
      </c>
      <c r="I48" s="6">
        <v>0</v>
      </c>
      <c r="J48" s="72" t="e">
        <f t="shared" si="3"/>
        <v>#DIV/0!</v>
      </c>
      <c r="K48" s="72" t="e">
        <f t="shared" si="4"/>
        <v>#DIV/0!</v>
      </c>
      <c r="L48" s="72">
        <f t="shared" si="5"/>
        <v>10.5</v>
      </c>
      <c r="M48" s="1"/>
      <c r="N48" s="1"/>
    </row>
    <row r="49" spans="1:14" ht="12.75">
      <c r="A49" s="9">
        <v>36</v>
      </c>
      <c r="B49" s="2"/>
      <c r="C49" s="5" t="s">
        <v>108</v>
      </c>
      <c r="D49" s="17">
        <v>2</v>
      </c>
      <c r="E49" s="6">
        <v>2</v>
      </c>
      <c r="F49" s="6">
        <v>12</v>
      </c>
      <c r="G49" s="6">
        <v>0</v>
      </c>
      <c r="H49" s="6">
        <v>25</v>
      </c>
      <c r="I49" s="6">
        <v>0</v>
      </c>
      <c r="J49" s="74" t="e">
        <f t="shared" si="3"/>
        <v>#DIV/0!</v>
      </c>
      <c r="K49" s="74" t="e">
        <f t="shared" si="4"/>
        <v>#DIV/0!</v>
      </c>
      <c r="L49" s="74">
        <f t="shared" si="5"/>
        <v>12.5</v>
      </c>
      <c r="M49" s="1"/>
      <c r="N49" s="1"/>
    </row>
    <row r="50" spans="1:14" ht="12.75">
      <c r="A50" s="11"/>
      <c r="B50" s="11"/>
      <c r="C50" s="46"/>
      <c r="D50" s="46"/>
      <c r="E50" s="46"/>
      <c r="F50" s="46"/>
      <c r="G50" s="46"/>
      <c r="H50" s="46"/>
      <c r="I50" s="46"/>
      <c r="J50" s="50"/>
      <c r="K50" s="50"/>
      <c r="L50" s="50"/>
      <c r="M50" s="1"/>
      <c r="N50" s="1"/>
    </row>
    <row r="51" spans="1:14" ht="12.75">
      <c r="A51" s="11"/>
      <c r="B51" s="11"/>
      <c r="C51" s="46"/>
      <c r="D51" s="46"/>
      <c r="E51" s="46"/>
      <c r="F51" s="46"/>
      <c r="G51" s="46"/>
      <c r="H51" s="46"/>
      <c r="I51" s="46"/>
      <c r="J51" s="50"/>
      <c r="K51" s="50"/>
      <c r="L51" s="50"/>
      <c r="M51" s="1"/>
      <c r="N51" s="1"/>
    </row>
    <row r="52" spans="1:14" ht="12.75">
      <c r="A52" s="11"/>
      <c r="B52" s="11"/>
      <c r="C52" s="46"/>
      <c r="D52" s="46"/>
      <c r="E52" s="46"/>
      <c r="F52" s="46"/>
      <c r="G52" s="46"/>
      <c r="H52" s="46"/>
      <c r="I52" s="46"/>
      <c r="J52" s="50"/>
      <c r="K52" s="50"/>
      <c r="L52" s="50"/>
      <c r="M52" s="1"/>
      <c r="N52" s="1"/>
    </row>
    <row r="53" spans="1:14" ht="12.75">
      <c r="A53" s="11"/>
      <c r="B53" s="11"/>
      <c r="C53" s="46"/>
      <c r="D53" s="46"/>
      <c r="E53" s="46"/>
      <c r="F53" s="46"/>
      <c r="G53" s="46"/>
      <c r="H53" s="46"/>
      <c r="I53" s="46"/>
      <c r="J53" s="50"/>
      <c r="K53" s="50"/>
      <c r="L53" s="50"/>
      <c r="M53" s="1"/>
      <c r="N53" s="1"/>
    </row>
    <row r="54" spans="1:14" ht="12.75">
      <c r="A54" s="11"/>
      <c r="B54" s="11"/>
      <c r="C54" s="46"/>
      <c r="D54" s="46"/>
      <c r="E54" s="46"/>
      <c r="F54" s="46"/>
      <c r="G54" s="46"/>
      <c r="H54" s="46"/>
      <c r="I54" s="46"/>
      <c r="J54" s="50"/>
      <c r="K54" s="50"/>
      <c r="L54" s="50"/>
      <c r="M54" s="1"/>
      <c r="N54" s="1"/>
    </row>
    <row r="55" spans="1:14" ht="12.75">
      <c r="A55" s="1"/>
      <c r="B55" s="1"/>
      <c r="J55" s="51"/>
      <c r="K55" s="51"/>
      <c r="L55" s="51"/>
      <c r="M55" s="1"/>
      <c r="N55" s="1"/>
    </row>
    <row r="56" spans="2:14" ht="12.75">
      <c r="B56" s="1"/>
      <c r="J56" s="51"/>
      <c r="K56" s="51"/>
      <c r="L56" s="51"/>
      <c r="M56" s="1"/>
      <c r="N56" s="1"/>
    </row>
    <row r="57" spans="2:12" ht="12.75">
      <c r="B57" s="1"/>
      <c r="J57" s="51"/>
      <c r="K57" s="51"/>
      <c r="L57" s="51"/>
    </row>
    <row r="62" spans="2:12" ht="12.75">
      <c r="B62" s="1"/>
      <c r="J62" s="52"/>
      <c r="K62" s="52"/>
      <c r="L62" s="52"/>
    </row>
    <row r="63" spans="2:12" ht="12.75">
      <c r="B63" s="1"/>
      <c r="J63" s="52"/>
      <c r="K63" s="52"/>
      <c r="L63" s="52"/>
    </row>
    <row r="64" spans="2:12" ht="12.75">
      <c r="B64" s="1"/>
      <c r="J64" s="52"/>
      <c r="K64" s="52"/>
      <c r="L64" s="52"/>
    </row>
    <row r="65" spans="2:12" ht="12.75">
      <c r="B65" s="1"/>
      <c r="J65" s="52"/>
      <c r="K65" s="52"/>
      <c r="L65" s="52"/>
    </row>
    <row r="66" spans="2:12" ht="12.75">
      <c r="B66" s="1"/>
      <c r="J66" s="52"/>
      <c r="K66" s="52"/>
      <c r="L66" s="52"/>
    </row>
    <row r="67" ht="12.75">
      <c r="B67" s="1"/>
    </row>
    <row r="68" spans="2:12" ht="12.75">
      <c r="B68" s="1"/>
      <c r="J68" s="52"/>
      <c r="K68" s="52"/>
      <c r="L68" s="52"/>
    </row>
    <row r="69" spans="2:12" ht="12.75">
      <c r="B69" s="1"/>
      <c r="J69" s="52"/>
      <c r="K69" s="52"/>
      <c r="L69" s="52"/>
    </row>
    <row r="70" spans="2:12" ht="12.75">
      <c r="B70" s="1"/>
      <c r="J70" s="52"/>
      <c r="K70" s="52"/>
      <c r="L70" s="52"/>
    </row>
    <row r="73" ht="12.75">
      <c r="C73" s="7"/>
    </row>
    <row r="74" ht="12.75">
      <c r="C74" s="7"/>
    </row>
    <row r="75" spans="2:12" ht="12.75">
      <c r="B75" s="1"/>
      <c r="D75" s="1"/>
      <c r="E75" s="1"/>
      <c r="F75" s="1"/>
      <c r="G75" s="1"/>
      <c r="H75" s="1"/>
      <c r="I75" s="1"/>
      <c r="J75" s="52"/>
      <c r="K75" s="52"/>
      <c r="L75" s="52"/>
    </row>
    <row r="77" ht="12.75">
      <c r="C77" s="7"/>
    </row>
    <row r="79" ht="12.75">
      <c r="C79" s="7"/>
    </row>
  </sheetData>
  <sheetProtection/>
  <printOptions/>
  <pageMargins left="0.75" right="0.75" top="1" bottom="1" header="0.5" footer="0.5"/>
  <pageSetup horizontalDpi="600" verticalDpi="600" orientation="landscape" paperSize="9" scale="84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Block</dc:creator>
  <cp:keywords/>
  <dc:description/>
  <cp:lastModifiedBy>PennyPaul</cp:lastModifiedBy>
  <cp:lastPrinted>2006-11-22T18:52:36Z</cp:lastPrinted>
  <dcterms:created xsi:type="dcterms:W3CDTF">2000-09-14T13:51:26Z</dcterms:created>
  <dcterms:modified xsi:type="dcterms:W3CDTF">2013-11-30T20:35:24Z</dcterms:modified>
  <cp:category/>
  <cp:version/>
  <cp:contentType/>
  <cp:contentStatus/>
</cp:coreProperties>
</file>